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StS\Beratung_und_Coaching\Angebote\WSLP\03_Unterlagen-Templates_Tools\STUD_Words-und-Excel\NEU-DRAFT\finish\"/>
    </mc:Choice>
  </mc:AlternateContent>
  <xr:revisionPtr revIDLastSave="0" documentId="13_ncr:1_{432BD549-DC6D-4020-89E5-EFEDDE9FE5F5}" xr6:coauthVersionLast="47" xr6:coauthVersionMax="47" xr10:uidLastSave="{00000000-0000-0000-0000-000000000000}"/>
  <bookViews>
    <workbookView xWindow="-120" yWindow="-120" windowWidth="29040" windowHeight="17640" tabRatio="759" xr2:uid="{A8861D6F-4091-4687-8AAD-FFBF1BF656FF}"/>
  </bookViews>
  <sheets>
    <sheet name="Übersicht" sheetId="13" r:id="rId1"/>
    <sheet name="Anleitung" sheetId="20" r:id="rId2"/>
    <sheet name="1 ETH Statusliste" sheetId="6" r:id="rId3"/>
    <sheet name="2 ETH Lernplan (Lernphase)" sheetId="11" r:id="rId4"/>
    <sheet name="3 ETH Lernplan (Prüfungsphase)" sheetId="12" r:id="rId5"/>
    <sheet name="4 ETH Fachliste" sheetId="17" r:id="rId6"/>
    <sheet name="5 ETH Wochenplan" sheetId="14" r:id="rId7"/>
    <sheet name="6 ETH Evaluation Lernen" sheetId="19" r:id="rId8"/>
  </sheets>
  <definedNames>
    <definedName name="_xlnm.Print_Area" localSheetId="2">'1 ETH Statusliste'!$A$1:$K$20</definedName>
    <definedName name="_xlnm.Print_Area" localSheetId="3">'2 ETH Lernplan (Lernphase)'!$A$1:$BQ$72</definedName>
    <definedName name="_xlnm.Print_Area" localSheetId="4">'3 ETH Lernplan (Prüfungsphase)'!$A$1:$AH$72</definedName>
    <definedName name="_xlnm.Print_Area" localSheetId="5">'4 ETH Fachliste'!$B$1:$EO$72</definedName>
    <definedName name="_xlnm.Print_Area" localSheetId="6">'5 ETH Wochenplan'!$A$1:$J$22</definedName>
    <definedName name="_xlnm.Print_Area" localSheetId="7">'6 ETH Evaluation Lernen'!$A$1:$F$42</definedName>
    <definedName name="_xlnm.Print_Area" localSheetId="1">Anleitung!$A$1:$AR$78</definedName>
    <definedName name="_xlnm.Print_Area" localSheetId="0">Übersicht!$A$1:$I$21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1" l="1"/>
  <c r="D10" i="12" l="1"/>
  <c r="F7" i="12" l="1"/>
  <c r="BP68" i="11"/>
  <c r="BO68" i="11"/>
  <c r="BN68" i="11"/>
  <c r="BM68" i="11"/>
  <c r="BL68" i="11"/>
  <c r="BK68" i="11"/>
  <c r="BJ68" i="11"/>
  <c r="BP67" i="11"/>
  <c r="BO67" i="11"/>
  <c r="BN67" i="11"/>
  <c r="BM67" i="11"/>
  <c r="BL67" i="11"/>
  <c r="BK67" i="11"/>
  <c r="BJ67" i="11"/>
  <c r="BP63" i="11"/>
  <c r="BO63" i="11"/>
  <c r="BN63" i="11"/>
  <c r="BM63" i="11"/>
  <c r="BL63" i="11"/>
  <c r="BK63" i="11"/>
  <c r="BJ63" i="11"/>
  <c r="BP62" i="11"/>
  <c r="BO62" i="11"/>
  <c r="BN62" i="11"/>
  <c r="BM62" i="11"/>
  <c r="BL62" i="11"/>
  <c r="BK62" i="11"/>
  <c r="BJ62" i="11"/>
  <c r="BP58" i="11"/>
  <c r="BO58" i="11"/>
  <c r="BN58" i="11"/>
  <c r="BM58" i="11"/>
  <c r="BL58" i="11"/>
  <c r="BK58" i="11"/>
  <c r="BJ58" i="11"/>
  <c r="BP57" i="11"/>
  <c r="BO57" i="11"/>
  <c r="BN57" i="11"/>
  <c r="BM57" i="11"/>
  <c r="BL57" i="11"/>
  <c r="BK57" i="11"/>
  <c r="BJ57" i="11"/>
  <c r="BP53" i="11"/>
  <c r="BO53" i="11"/>
  <c r="BN53" i="11"/>
  <c r="BM53" i="11"/>
  <c r="BL53" i="11"/>
  <c r="BK53" i="11"/>
  <c r="BJ53" i="11"/>
  <c r="BP52" i="11"/>
  <c r="BO52" i="11"/>
  <c r="BN52" i="11"/>
  <c r="BM52" i="11"/>
  <c r="BL52" i="11"/>
  <c r="BK52" i="11"/>
  <c r="BJ52" i="11"/>
  <c r="BP48" i="11"/>
  <c r="BO48" i="11"/>
  <c r="BN48" i="11"/>
  <c r="BM48" i="11"/>
  <c r="BL48" i="11"/>
  <c r="BK48" i="11"/>
  <c r="BJ48" i="11"/>
  <c r="BP47" i="11"/>
  <c r="BO47" i="11"/>
  <c r="BN47" i="11"/>
  <c r="BM47" i="11"/>
  <c r="BL47" i="11"/>
  <c r="BK47" i="11"/>
  <c r="BJ47" i="11"/>
  <c r="BP43" i="11"/>
  <c r="BO43" i="11"/>
  <c r="BN43" i="11"/>
  <c r="BM43" i="11"/>
  <c r="BL43" i="11"/>
  <c r="BK43" i="11"/>
  <c r="BJ43" i="11"/>
  <c r="BP42" i="11"/>
  <c r="BO42" i="11"/>
  <c r="BN42" i="11"/>
  <c r="BM42" i="11"/>
  <c r="BL42" i="11"/>
  <c r="BK42" i="11"/>
  <c r="BJ42" i="11"/>
  <c r="BP38" i="11"/>
  <c r="BO38" i="11"/>
  <c r="BN38" i="11"/>
  <c r="BM38" i="11"/>
  <c r="BL38" i="11"/>
  <c r="BK38" i="11"/>
  <c r="BJ38" i="11"/>
  <c r="BP37" i="11"/>
  <c r="BO37" i="11"/>
  <c r="BN37" i="11"/>
  <c r="BM37" i="11"/>
  <c r="BL37" i="11"/>
  <c r="BK37" i="11"/>
  <c r="BJ37" i="11"/>
  <c r="BP33" i="11"/>
  <c r="BO33" i="11"/>
  <c r="BN33" i="11"/>
  <c r="BM33" i="11"/>
  <c r="BL33" i="11"/>
  <c r="BK33" i="11"/>
  <c r="BJ33" i="11"/>
  <c r="BP32" i="11"/>
  <c r="BO32" i="11"/>
  <c r="BN32" i="11"/>
  <c r="BM32" i="11"/>
  <c r="BL32" i="11"/>
  <c r="BK32" i="11"/>
  <c r="BJ32" i="11"/>
  <c r="BP28" i="11"/>
  <c r="BO28" i="11"/>
  <c r="BN28" i="11"/>
  <c r="BM28" i="11"/>
  <c r="BL28" i="11"/>
  <c r="BK28" i="11"/>
  <c r="BJ28" i="11"/>
  <c r="BP27" i="11"/>
  <c r="BO27" i="11"/>
  <c r="BN27" i="11"/>
  <c r="BM27" i="11"/>
  <c r="BL27" i="11"/>
  <c r="BK27" i="11"/>
  <c r="BJ27" i="11"/>
  <c r="BP23" i="11"/>
  <c r="BO23" i="11"/>
  <c r="BN23" i="11"/>
  <c r="BM23" i="11"/>
  <c r="BL23" i="11"/>
  <c r="BK23" i="11"/>
  <c r="BJ23" i="11"/>
  <c r="BP22" i="11"/>
  <c r="BO22" i="11"/>
  <c r="BN22" i="11"/>
  <c r="BM22" i="11"/>
  <c r="BL22" i="11"/>
  <c r="BK22" i="11"/>
  <c r="BJ22" i="11"/>
  <c r="BP18" i="11"/>
  <c r="BO18" i="11"/>
  <c r="BN18" i="11"/>
  <c r="BM18" i="11"/>
  <c r="BL18" i="11"/>
  <c r="BK18" i="11"/>
  <c r="BJ18" i="11"/>
  <c r="BP17" i="11"/>
  <c r="BO17" i="11"/>
  <c r="BN17" i="11"/>
  <c r="BM17" i="11"/>
  <c r="BL17" i="11"/>
  <c r="BK17" i="11"/>
  <c r="BJ17" i="11"/>
  <c r="BP13" i="11"/>
  <c r="BO13" i="11"/>
  <c r="BN13" i="11"/>
  <c r="BM13" i="11"/>
  <c r="BL13" i="11"/>
  <c r="BK13" i="11"/>
  <c r="BJ13" i="11"/>
  <c r="BP12" i="11"/>
  <c r="BO12" i="11"/>
  <c r="BN12" i="11"/>
  <c r="BM12" i="11"/>
  <c r="BL12" i="11"/>
  <c r="BK12" i="11"/>
  <c r="BJ12"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G7" i="11"/>
  <c r="H7" i="11" s="1"/>
  <c r="I7" i="11" s="1"/>
  <c r="J7" i="11" s="1"/>
  <c r="K7" i="11" s="1"/>
  <c r="L7" i="11" s="1"/>
  <c r="M7" i="11" s="1"/>
  <c r="N7" i="11" s="1"/>
  <c r="O7" i="11" s="1"/>
  <c r="P7" i="11" s="1"/>
  <c r="Q7" i="11" s="1"/>
  <c r="R7" i="11" s="1"/>
  <c r="S7" i="11" s="1"/>
  <c r="T7" i="11" s="1"/>
  <c r="U7" i="11" s="1"/>
  <c r="V7" i="11" s="1"/>
  <c r="W7" i="11" s="1"/>
  <c r="X7" i="11" s="1"/>
  <c r="Y7" i="11" s="1"/>
  <c r="Z7" i="11" s="1"/>
  <c r="AA7" i="11" s="1"/>
  <c r="AB7" i="11" s="1"/>
  <c r="AC7" i="11" s="1"/>
  <c r="AD7" i="11" s="1"/>
  <c r="AE7" i="11" s="1"/>
  <c r="AF7" i="11" s="1"/>
  <c r="AG7" i="11" s="1"/>
  <c r="AH7" i="11" s="1"/>
  <c r="AI7" i="11" s="1"/>
  <c r="AJ7" i="11" s="1"/>
  <c r="AH12" i="11"/>
  <c r="AI12" i="11"/>
  <c r="AJ12" i="11"/>
  <c r="AK12" i="11"/>
  <c r="AL12" i="11"/>
  <c r="AM12" i="11"/>
  <c r="AN12" i="11"/>
  <c r="AO12" i="11"/>
  <c r="AP12" i="11"/>
  <c r="AQ12" i="11"/>
  <c r="AR12" i="11"/>
  <c r="AS12" i="11"/>
  <c r="AT12" i="11"/>
  <c r="AU12" i="11"/>
  <c r="AV12" i="11"/>
  <c r="AW12" i="11"/>
  <c r="AX12" i="11"/>
  <c r="AY12" i="11"/>
  <c r="AZ12" i="11"/>
  <c r="BA12" i="11"/>
  <c r="BB12" i="11"/>
  <c r="BC12" i="11"/>
  <c r="BD12" i="11"/>
  <c r="BE12" i="11"/>
  <c r="BF12" i="11"/>
  <c r="BG12" i="11"/>
  <c r="BH12" i="11"/>
  <c r="BI12" i="11"/>
  <c r="AH13" i="11"/>
  <c r="AI13" i="11"/>
  <c r="AJ13" i="11"/>
  <c r="AK13" i="11"/>
  <c r="AL13" i="11"/>
  <c r="AM13" i="11"/>
  <c r="AN13" i="11"/>
  <c r="AO13" i="11"/>
  <c r="AP13" i="11"/>
  <c r="AQ13" i="11"/>
  <c r="AR13" i="11"/>
  <c r="AS13" i="11"/>
  <c r="AT13" i="11"/>
  <c r="AU13" i="11"/>
  <c r="AV13" i="11"/>
  <c r="AW13" i="11"/>
  <c r="AX13" i="11"/>
  <c r="AY13" i="11"/>
  <c r="AZ13" i="11"/>
  <c r="BA13" i="11"/>
  <c r="BB13" i="11"/>
  <c r="BC13" i="11"/>
  <c r="BD13" i="11"/>
  <c r="BE13" i="11"/>
  <c r="BF13" i="11"/>
  <c r="BG13" i="11"/>
  <c r="BH13" i="11"/>
  <c r="BI13"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BI17" i="11"/>
  <c r="AH18" i="11"/>
  <c r="AI18" i="11"/>
  <c r="AJ18" i="11"/>
  <c r="AK18" i="11"/>
  <c r="AL18" i="11"/>
  <c r="AM18" i="11"/>
  <c r="AN18" i="11"/>
  <c r="AO18" i="11"/>
  <c r="AP18" i="11"/>
  <c r="AQ18" i="11"/>
  <c r="AR18" i="11"/>
  <c r="AS18" i="11"/>
  <c r="AT18" i="11"/>
  <c r="AU18" i="11"/>
  <c r="AV18" i="11"/>
  <c r="AW18" i="11"/>
  <c r="AX18" i="11"/>
  <c r="AY18" i="11"/>
  <c r="AZ18" i="11"/>
  <c r="BA18" i="11"/>
  <c r="BB18" i="11"/>
  <c r="BC18" i="11"/>
  <c r="BD18" i="11"/>
  <c r="BE18" i="11"/>
  <c r="BF18" i="11"/>
  <c r="BG18" i="11"/>
  <c r="BH18" i="11"/>
  <c r="BI18" i="11"/>
  <c r="J15" i="6"/>
  <c r="EE4" i="17"/>
  <c r="DG4" i="17"/>
  <c r="DS4" i="17"/>
  <c r="CU4" i="17"/>
  <c r="CI4" i="17"/>
  <c r="BW4" i="17"/>
  <c r="BK4" i="17"/>
  <c r="AY4" i="17"/>
  <c r="AM4" i="17"/>
  <c r="AA4" i="17"/>
  <c r="O4" i="17"/>
  <c r="C4" i="17"/>
  <c r="D17" i="19" l="1"/>
  <c r="C17" i="19"/>
  <c r="D16" i="19"/>
  <c r="C16" i="19"/>
  <c r="D15" i="19"/>
  <c r="C15" i="19"/>
  <c r="D14" i="19"/>
  <c r="C14" i="19"/>
  <c r="D13" i="19"/>
  <c r="C13" i="19"/>
  <c r="D12" i="19"/>
  <c r="C12" i="19"/>
  <c r="D11" i="19"/>
  <c r="C11" i="19"/>
  <c r="D10" i="19"/>
  <c r="C10" i="19"/>
  <c r="D9" i="19"/>
  <c r="C9" i="19"/>
  <c r="D8" i="19"/>
  <c r="C8" i="19"/>
  <c r="D7" i="19"/>
  <c r="C7" i="19"/>
  <c r="D6" i="19"/>
  <c r="C6" i="19"/>
  <c r="H6" i="6"/>
  <c r="H7" i="6"/>
  <c r="H8" i="6"/>
  <c r="J8" i="6"/>
  <c r="H9" i="6"/>
  <c r="J9" i="6"/>
  <c r="H10" i="6"/>
  <c r="J10" i="6"/>
  <c r="H11" i="6"/>
  <c r="J11" i="6"/>
  <c r="H12" i="6"/>
  <c r="J12" i="6"/>
  <c r="H13" i="6"/>
  <c r="J13" i="6"/>
  <c r="H14" i="6"/>
  <c r="J14" i="6"/>
  <c r="H15" i="6"/>
  <c r="H16" i="6"/>
  <c r="J16" i="6"/>
  <c r="H17" i="6"/>
  <c r="J17" i="6"/>
  <c r="J19" i="6"/>
  <c r="J6" i="6" s="1"/>
  <c r="C67" i="12"/>
  <c r="C62" i="12"/>
  <c r="C57" i="12"/>
  <c r="C52" i="12"/>
  <c r="C67" i="11"/>
  <c r="C62" i="11"/>
  <c r="C57" i="11"/>
  <c r="C52" i="11"/>
  <c r="J7" i="6" l="1"/>
  <c r="I18" i="6"/>
  <c r="BI68" i="11"/>
  <c r="BH68" i="11"/>
  <c r="BG68" i="11"/>
  <c r="BF68" i="11"/>
  <c r="BE68" i="11"/>
  <c r="BD68" i="11"/>
  <c r="BC68" i="11"/>
  <c r="BI67" i="11"/>
  <c r="BH67" i="11"/>
  <c r="BG67" i="11"/>
  <c r="BF67" i="11"/>
  <c r="BE67" i="11"/>
  <c r="BD67" i="11"/>
  <c r="BC67" i="11"/>
  <c r="BI63" i="11"/>
  <c r="BH63" i="11"/>
  <c r="BG63" i="11"/>
  <c r="BF63" i="11"/>
  <c r="BE63" i="11"/>
  <c r="BD63" i="11"/>
  <c r="BC63" i="11"/>
  <c r="BI62" i="11"/>
  <c r="BH62" i="11"/>
  <c r="BG62" i="11"/>
  <c r="BF62" i="11"/>
  <c r="BE62" i="11"/>
  <c r="BD62" i="11"/>
  <c r="BC62" i="11"/>
  <c r="BI58" i="11"/>
  <c r="BH58" i="11"/>
  <c r="BG58" i="11"/>
  <c r="BF58" i="11"/>
  <c r="BE58" i="11"/>
  <c r="BD58" i="11"/>
  <c r="BC58" i="11"/>
  <c r="BI57" i="11"/>
  <c r="BH57" i="11"/>
  <c r="BG57" i="11"/>
  <c r="BF57" i="11"/>
  <c r="BE57" i="11"/>
  <c r="BD57" i="11"/>
  <c r="BC57" i="11"/>
  <c r="BI53" i="11"/>
  <c r="BH53" i="11"/>
  <c r="BG53" i="11"/>
  <c r="BF53" i="11"/>
  <c r="BE53" i="11"/>
  <c r="BD53" i="11"/>
  <c r="BC53" i="11"/>
  <c r="BI52" i="11"/>
  <c r="BH52" i="11"/>
  <c r="BG52" i="11"/>
  <c r="BF52" i="11"/>
  <c r="BE52" i="11"/>
  <c r="BD52" i="11"/>
  <c r="BC52" i="11"/>
  <c r="BI48" i="11"/>
  <c r="BH48" i="11"/>
  <c r="BG48" i="11"/>
  <c r="BF48" i="11"/>
  <c r="BE48" i="11"/>
  <c r="BD48" i="11"/>
  <c r="BC48" i="11"/>
  <c r="BI47" i="11"/>
  <c r="BH47" i="11"/>
  <c r="BG47" i="11"/>
  <c r="BF47" i="11"/>
  <c r="BE47" i="11"/>
  <c r="BD47" i="11"/>
  <c r="BC47" i="11"/>
  <c r="BI43" i="11"/>
  <c r="BH43" i="11"/>
  <c r="BG43" i="11"/>
  <c r="BF43" i="11"/>
  <c r="BE43" i="11"/>
  <c r="BD43" i="11"/>
  <c r="BC43" i="11"/>
  <c r="BI42" i="11"/>
  <c r="BH42" i="11"/>
  <c r="BG42" i="11"/>
  <c r="BF42" i="11"/>
  <c r="BE42" i="11"/>
  <c r="BD42" i="11"/>
  <c r="BC42" i="11"/>
  <c r="BI38" i="11"/>
  <c r="BH38" i="11"/>
  <c r="BG38" i="11"/>
  <c r="BF38" i="11"/>
  <c r="BE38" i="11"/>
  <c r="BD38" i="11"/>
  <c r="BC38" i="11"/>
  <c r="BI37" i="11"/>
  <c r="BH37" i="11"/>
  <c r="BG37" i="11"/>
  <c r="BF37" i="11"/>
  <c r="BE37" i="11"/>
  <c r="BD37" i="11"/>
  <c r="BC37" i="11"/>
  <c r="BI33" i="11"/>
  <c r="BH33" i="11"/>
  <c r="BG33" i="11"/>
  <c r="BF33" i="11"/>
  <c r="BE33" i="11"/>
  <c r="BD33" i="11"/>
  <c r="BC33" i="11"/>
  <c r="BI32" i="11"/>
  <c r="BH32" i="11"/>
  <c r="BG32" i="11"/>
  <c r="BF32" i="11"/>
  <c r="BE32" i="11"/>
  <c r="BD32" i="11"/>
  <c r="BC32" i="11"/>
  <c r="BI28" i="11"/>
  <c r="BH28" i="11"/>
  <c r="BG28" i="11"/>
  <c r="BF28" i="11"/>
  <c r="BE28" i="11"/>
  <c r="BD28" i="11"/>
  <c r="BC28" i="11"/>
  <c r="BI27" i="11"/>
  <c r="BH27" i="11"/>
  <c r="BG27" i="11"/>
  <c r="BF27" i="11"/>
  <c r="BE27" i="11"/>
  <c r="BD27" i="11"/>
  <c r="BC27" i="11"/>
  <c r="BI23" i="11"/>
  <c r="BH23" i="11"/>
  <c r="BG23" i="11"/>
  <c r="BF23" i="11"/>
  <c r="BE23" i="11"/>
  <c r="BD23" i="11"/>
  <c r="BC23" i="11"/>
  <c r="BI22" i="11"/>
  <c r="BH22" i="11"/>
  <c r="BG22" i="11"/>
  <c r="BF22" i="11"/>
  <c r="BE22" i="11"/>
  <c r="BD22" i="11"/>
  <c r="BC22" i="11"/>
  <c r="BB68" i="11"/>
  <c r="BA68" i="11"/>
  <c r="AZ68" i="11"/>
  <c r="AY68" i="11"/>
  <c r="AX68" i="11"/>
  <c r="AW68" i="11"/>
  <c r="AV68" i="11"/>
  <c r="BB67" i="11"/>
  <c r="BA67" i="11"/>
  <c r="AZ67" i="11"/>
  <c r="AY67" i="11"/>
  <c r="AX67" i="11"/>
  <c r="AW67" i="11"/>
  <c r="AV67" i="11"/>
  <c r="BB63" i="11"/>
  <c r="BA63" i="11"/>
  <c r="AZ63" i="11"/>
  <c r="AY63" i="11"/>
  <c r="AX63" i="11"/>
  <c r="AW63" i="11"/>
  <c r="AV63" i="11"/>
  <c r="BB62" i="11"/>
  <c r="BA62" i="11"/>
  <c r="AZ62" i="11"/>
  <c r="AY62" i="11"/>
  <c r="AX62" i="11"/>
  <c r="AW62" i="11"/>
  <c r="AV62" i="11"/>
  <c r="BB58" i="11"/>
  <c r="BA58" i="11"/>
  <c r="AZ58" i="11"/>
  <c r="AY58" i="11"/>
  <c r="AX58" i="11"/>
  <c r="AW58" i="11"/>
  <c r="AV58" i="11"/>
  <c r="BB57" i="11"/>
  <c r="BA57" i="11"/>
  <c r="AZ57" i="11"/>
  <c r="AY57" i="11"/>
  <c r="AX57" i="11"/>
  <c r="AW57" i="11"/>
  <c r="AV57" i="11"/>
  <c r="BB53" i="11"/>
  <c r="BA53" i="11"/>
  <c r="AZ53" i="11"/>
  <c r="AY53" i="11"/>
  <c r="AX53" i="11"/>
  <c r="AW53" i="11"/>
  <c r="AV53" i="11"/>
  <c r="BB52" i="11"/>
  <c r="BA52" i="11"/>
  <c r="AZ52" i="11"/>
  <c r="AY52" i="11"/>
  <c r="AX52" i="11"/>
  <c r="AW52" i="11"/>
  <c r="AV52" i="11"/>
  <c r="BB48" i="11"/>
  <c r="BA48" i="11"/>
  <c r="AZ48" i="11"/>
  <c r="AY48" i="11"/>
  <c r="AX48" i="11"/>
  <c r="AW48" i="11"/>
  <c r="AV48" i="11"/>
  <c r="BB47" i="11"/>
  <c r="BA47" i="11"/>
  <c r="AZ47" i="11"/>
  <c r="AY47" i="11"/>
  <c r="AX47" i="11"/>
  <c r="AW47" i="11"/>
  <c r="AV47" i="11"/>
  <c r="BB43" i="11"/>
  <c r="BA43" i="11"/>
  <c r="AZ43" i="11"/>
  <c r="AY43" i="11"/>
  <c r="AX43" i="11"/>
  <c r="AW43" i="11"/>
  <c r="AV43" i="11"/>
  <c r="BB42" i="11"/>
  <c r="BA42" i="11"/>
  <c r="AZ42" i="11"/>
  <c r="AY42" i="11"/>
  <c r="AX42" i="11"/>
  <c r="AW42" i="11"/>
  <c r="AV42" i="11"/>
  <c r="BB38" i="11"/>
  <c r="BA38" i="11"/>
  <c r="AZ38" i="11"/>
  <c r="AY38" i="11"/>
  <c r="AX38" i="11"/>
  <c r="AW38" i="11"/>
  <c r="AV38" i="11"/>
  <c r="BB37" i="11"/>
  <c r="BA37" i="11"/>
  <c r="AZ37" i="11"/>
  <c r="AY37" i="11"/>
  <c r="AX37" i="11"/>
  <c r="AW37" i="11"/>
  <c r="AV37" i="11"/>
  <c r="BB33" i="11"/>
  <c r="BA33" i="11"/>
  <c r="AZ33" i="11"/>
  <c r="AY33" i="11"/>
  <c r="AX33" i="11"/>
  <c r="AW33" i="11"/>
  <c r="AV33" i="11"/>
  <c r="BB32" i="11"/>
  <c r="BA32" i="11"/>
  <c r="AZ32" i="11"/>
  <c r="AY32" i="11"/>
  <c r="AX32" i="11"/>
  <c r="AW32" i="11"/>
  <c r="AV32" i="11"/>
  <c r="BB28" i="11"/>
  <c r="BA28" i="11"/>
  <c r="AZ28" i="11"/>
  <c r="AY28" i="11"/>
  <c r="AX28" i="11"/>
  <c r="AW28" i="11"/>
  <c r="AV28" i="11"/>
  <c r="BB27" i="11"/>
  <c r="BA27" i="11"/>
  <c r="AZ27" i="11"/>
  <c r="AY27" i="11"/>
  <c r="AX27" i="11"/>
  <c r="AW27" i="11"/>
  <c r="AV27" i="11"/>
  <c r="BB23" i="11"/>
  <c r="BA23" i="11"/>
  <c r="AZ23" i="11"/>
  <c r="AY23" i="11"/>
  <c r="AX23" i="11"/>
  <c r="AW23" i="11"/>
  <c r="AV23" i="11"/>
  <c r="BB22" i="11"/>
  <c r="BA22" i="11"/>
  <c r="AZ22" i="11"/>
  <c r="AY22" i="11"/>
  <c r="AX22" i="11"/>
  <c r="AW22" i="11"/>
  <c r="AV22" i="11"/>
  <c r="AU68" i="11"/>
  <c r="AT68" i="11"/>
  <c r="AS68" i="11"/>
  <c r="AR68" i="11"/>
  <c r="AQ68" i="11"/>
  <c r="AP68" i="11"/>
  <c r="AO68" i="11"/>
  <c r="AU67" i="11"/>
  <c r="AT67" i="11"/>
  <c r="AS67" i="11"/>
  <c r="AR67" i="11"/>
  <c r="AQ67" i="11"/>
  <c r="AP67" i="11"/>
  <c r="AO67" i="11"/>
  <c r="AU63" i="11"/>
  <c r="AT63" i="11"/>
  <c r="AS63" i="11"/>
  <c r="AR63" i="11"/>
  <c r="AQ63" i="11"/>
  <c r="AP63" i="11"/>
  <c r="AO63" i="11"/>
  <c r="AU62" i="11"/>
  <c r="AT62" i="11"/>
  <c r="AS62" i="11"/>
  <c r="AR62" i="11"/>
  <c r="AQ62" i="11"/>
  <c r="AP62" i="11"/>
  <c r="AO62" i="11"/>
  <c r="AU58" i="11"/>
  <c r="AT58" i="11"/>
  <c r="AS58" i="11"/>
  <c r="AR58" i="11"/>
  <c r="AQ58" i="11"/>
  <c r="AP58" i="11"/>
  <c r="AO58" i="11"/>
  <c r="AU57" i="11"/>
  <c r="AT57" i="11"/>
  <c r="AS57" i="11"/>
  <c r="AR57" i="11"/>
  <c r="AQ57" i="11"/>
  <c r="AP57" i="11"/>
  <c r="AO57" i="11"/>
  <c r="AU53" i="11"/>
  <c r="AT53" i="11"/>
  <c r="AS53" i="11"/>
  <c r="AR53" i="11"/>
  <c r="AQ53" i="11"/>
  <c r="AP53" i="11"/>
  <c r="AO53" i="11"/>
  <c r="AU52" i="11"/>
  <c r="AT52" i="11"/>
  <c r="AS52" i="11"/>
  <c r="AR52" i="11"/>
  <c r="AQ52" i="11"/>
  <c r="AP52" i="11"/>
  <c r="AO52" i="11"/>
  <c r="AU48" i="11"/>
  <c r="AT48" i="11"/>
  <c r="AS48" i="11"/>
  <c r="AR48" i="11"/>
  <c r="AQ48" i="11"/>
  <c r="AP48" i="11"/>
  <c r="AO48" i="11"/>
  <c r="AU47" i="11"/>
  <c r="AT47" i="11"/>
  <c r="AS47" i="11"/>
  <c r="AR47" i="11"/>
  <c r="AQ47" i="11"/>
  <c r="AP47" i="11"/>
  <c r="AO47" i="11"/>
  <c r="AU43" i="11"/>
  <c r="AT43" i="11"/>
  <c r="AS43" i="11"/>
  <c r="AR43" i="11"/>
  <c r="AQ43" i="11"/>
  <c r="AP43" i="11"/>
  <c r="AO43" i="11"/>
  <c r="AU42" i="11"/>
  <c r="AT42" i="11"/>
  <c r="AS42" i="11"/>
  <c r="AR42" i="11"/>
  <c r="AQ42" i="11"/>
  <c r="AP42" i="11"/>
  <c r="AO42" i="11"/>
  <c r="AU38" i="11"/>
  <c r="AT38" i="11"/>
  <c r="AS38" i="11"/>
  <c r="AR38" i="11"/>
  <c r="AQ38" i="11"/>
  <c r="AP38" i="11"/>
  <c r="AO38" i="11"/>
  <c r="AU37" i="11"/>
  <c r="AT37" i="11"/>
  <c r="AS37" i="11"/>
  <c r="AR37" i="11"/>
  <c r="AQ37" i="11"/>
  <c r="AP37" i="11"/>
  <c r="AO37" i="11"/>
  <c r="AU33" i="11"/>
  <c r="AT33" i="11"/>
  <c r="AS33" i="11"/>
  <c r="AR33" i="11"/>
  <c r="AQ33" i="11"/>
  <c r="AP33" i="11"/>
  <c r="AO33" i="11"/>
  <c r="AU32" i="11"/>
  <c r="AT32" i="11"/>
  <c r="AS32" i="11"/>
  <c r="AR32" i="11"/>
  <c r="AQ32" i="11"/>
  <c r="AP32" i="11"/>
  <c r="AO32" i="11"/>
  <c r="AU28" i="11"/>
  <c r="AT28" i="11"/>
  <c r="AS28" i="11"/>
  <c r="AR28" i="11"/>
  <c r="AQ28" i="11"/>
  <c r="AP28" i="11"/>
  <c r="AO28" i="11"/>
  <c r="AU27" i="11"/>
  <c r="AT27" i="11"/>
  <c r="AS27" i="11"/>
  <c r="AR27" i="11"/>
  <c r="AQ27" i="11"/>
  <c r="AP27" i="11"/>
  <c r="AO27" i="11"/>
  <c r="AU23" i="11"/>
  <c r="AT23" i="11"/>
  <c r="AS23" i="11"/>
  <c r="AR23" i="11"/>
  <c r="AQ23" i="11"/>
  <c r="AP23" i="11"/>
  <c r="AO23" i="11"/>
  <c r="AU22" i="11"/>
  <c r="AT22" i="11"/>
  <c r="AS22" i="11"/>
  <c r="AR22" i="11"/>
  <c r="AQ22" i="11"/>
  <c r="AP22" i="11"/>
  <c r="AO22" i="11"/>
  <c r="AN68" i="11"/>
  <c r="AM68" i="11"/>
  <c r="AL68" i="11"/>
  <c r="AK68" i="11"/>
  <c r="AJ68" i="11"/>
  <c r="AI68" i="11"/>
  <c r="AH68" i="11"/>
  <c r="AN67" i="11"/>
  <c r="AM67" i="11"/>
  <c r="AL67" i="11"/>
  <c r="AK67" i="11"/>
  <c r="AJ67" i="11"/>
  <c r="AI67" i="11"/>
  <c r="AH67" i="11"/>
  <c r="AN63" i="11"/>
  <c r="AM63" i="11"/>
  <c r="AL63" i="11"/>
  <c r="AK63" i="11"/>
  <c r="AJ63" i="11"/>
  <c r="AI63" i="11"/>
  <c r="AH63" i="11"/>
  <c r="AN62" i="11"/>
  <c r="AM62" i="11"/>
  <c r="AL62" i="11"/>
  <c r="AK62" i="11"/>
  <c r="AJ62" i="11"/>
  <c r="AI62" i="11"/>
  <c r="AH62" i="11"/>
  <c r="AN58" i="11"/>
  <c r="AM58" i="11"/>
  <c r="AL58" i="11"/>
  <c r="AK58" i="11"/>
  <c r="AJ58" i="11"/>
  <c r="AI58" i="11"/>
  <c r="AH58" i="11"/>
  <c r="AN57" i="11"/>
  <c r="AM57" i="11"/>
  <c r="AL57" i="11"/>
  <c r="AK57" i="11"/>
  <c r="AJ57" i="11"/>
  <c r="AI57" i="11"/>
  <c r="AH57" i="11"/>
  <c r="AN53" i="11"/>
  <c r="AM53" i="11"/>
  <c r="AL53" i="11"/>
  <c r="AK53" i="11"/>
  <c r="AJ53" i="11"/>
  <c r="AI53" i="11"/>
  <c r="AH53" i="11"/>
  <c r="AN52" i="11"/>
  <c r="AM52" i="11"/>
  <c r="AL52" i="11"/>
  <c r="AK52" i="11"/>
  <c r="AJ52" i="11"/>
  <c r="AI52" i="11"/>
  <c r="AH52" i="11"/>
  <c r="AN48" i="11"/>
  <c r="AM48" i="11"/>
  <c r="AL48" i="11"/>
  <c r="AK48" i="11"/>
  <c r="AJ48" i="11"/>
  <c r="AI48" i="11"/>
  <c r="AH48" i="11"/>
  <c r="AN47" i="11"/>
  <c r="AM47" i="11"/>
  <c r="AL47" i="11"/>
  <c r="AK47" i="11"/>
  <c r="AJ47" i="11"/>
  <c r="AI47" i="11"/>
  <c r="AH47" i="11"/>
  <c r="AN43" i="11"/>
  <c r="AM43" i="11"/>
  <c r="AL43" i="11"/>
  <c r="AK43" i="11"/>
  <c r="AJ43" i="11"/>
  <c r="AI43" i="11"/>
  <c r="AH43" i="11"/>
  <c r="AN42" i="11"/>
  <c r="AM42" i="11"/>
  <c r="AL42" i="11"/>
  <c r="AK42" i="11"/>
  <c r="AJ42" i="11"/>
  <c r="AI42" i="11"/>
  <c r="AH42" i="11"/>
  <c r="AN38" i="11"/>
  <c r="AM38" i="11"/>
  <c r="AL38" i="11"/>
  <c r="AK38" i="11"/>
  <c r="AJ38" i="11"/>
  <c r="AI38" i="11"/>
  <c r="AH38" i="11"/>
  <c r="AN37" i="11"/>
  <c r="AM37" i="11"/>
  <c r="AL37" i="11"/>
  <c r="AK37" i="11"/>
  <c r="AJ37" i="11"/>
  <c r="AI37" i="11"/>
  <c r="AH37" i="11"/>
  <c r="AN33" i="11"/>
  <c r="AM33" i="11"/>
  <c r="AL33" i="11"/>
  <c r="AK33" i="11"/>
  <c r="AJ33" i="11"/>
  <c r="AI33" i="11"/>
  <c r="AH33" i="11"/>
  <c r="AN32" i="11"/>
  <c r="AM32" i="11"/>
  <c r="AL32" i="11"/>
  <c r="AK32" i="11"/>
  <c r="AJ32" i="11"/>
  <c r="AI32" i="11"/>
  <c r="AH32" i="11"/>
  <c r="AN28" i="11"/>
  <c r="AM28" i="11"/>
  <c r="AL28" i="11"/>
  <c r="AK28" i="11"/>
  <c r="AJ28" i="11"/>
  <c r="AI28" i="11"/>
  <c r="AH28" i="11"/>
  <c r="AN27" i="11"/>
  <c r="AM27" i="11"/>
  <c r="AL27" i="11"/>
  <c r="AK27" i="11"/>
  <c r="AJ27" i="11"/>
  <c r="AI27" i="11"/>
  <c r="AH27" i="11"/>
  <c r="AN23" i="11"/>
  <c r="AM23" i="11"/>
  <c r="AL23" i="11"/>
  <c r="AK23" i="11"/>
  <c r="AJ23" i="11"/>
  <c r="AI23" i="11"/>
  <c r="AH23" i="11"/>
  <c r="AN22" i="11"/>
  <c r="AM22" i="11"/>
  <c r="AL22" i="11"/>
  <c r="AK22" i="11"/>
  <c r="AJ22" i="11"/>
  <c r="AI22" i="11"/>
  <c r="AH22" i="11"/>
  <c r="AG68" i="12" l="1"/>
  <c r="AF68" i="12"/>
  <c r="AE68" i="12"/>
  <c r="AD68" i="12"/>
  <c r="AC68" i="12"/>
  <c r="AB68" i="12"/>
  <c r="AA68" i="12"/>
  <c r="Z68" i="12"/>
  <c r="Y68" i="12"/>
  <c r="X68" i="12"/>
  <c r="W68" i="12"/>
  <c r="V68" i="12"/>
  <c r="U68" i="12"/>
  <c r="T68" i="12"/>
  <c r="S68" i="12"/>
  <c r="R68" i="12"/>
  <c r="Q68" i="12"/>
  <c r="P68" i="12"/>
  <c r="O68" i="12"/>
  <c r="N68" i="12"/>
  <c r="M68" i="12"/>
  <c r="L68" i="12"/>
  <c r="K68" i="12"/>
  <c r="J68" i="12"/>
  <c r="I68" i="12"/>
  <c r="H68" i="12"/>
  <c r="G68" i="12"/>
  <c r="F68"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H67" i="12"/>
  <c r="G67" i="12"/>
  <c r="F67" i="12"/>
  <c r="AG63" i="12"/>
  <c r="AF63" i="12"/>
  <c r="AE63" i="12"/>
  <c r="AD63" i="12"/>
  <c r="AC63" i="12"/>
  <c r="AB63" i="12"/>
  <c r="AA63" i="12"/>
  <c r="Z63" i="12"/>
  <c r="Y63" i="12"/>
  <c r="X63" i="12"/>
  <c r="W63" i="12"/>
  <c r="V63" i="12"/>
  <c r="U63" i="12"/>
  <c r="T63" i="12"/>
  <c r="S63" i="12"/>
  <c r="R63" i="12"/>
  <c r="Q63" i="12"/>
  <c r="P63" i="12"/>
  <c r="O63" i="12"/>
  <c r="N63" i="12"/>
  <c r="M63" i="12"/>
  <c r="L63" i="12"/>
  <c r="K63" i="12"/>
  <c r="J63" i="12"/>
  <c r="I63" i="12"/>
  <c r="H63" i="12"/>
  <c r="G63" i="12"/>
  <c r="F63" i="12"/>
  <c r="AG62" i="12"/>
  <c r="AF62" i="12"/>
  <c r="AE62" i="12"/>
  <c r="AD62" i="12"/>
  <c r="AC62" i="12"/>
  <c r="AB62" i="12"/>
  <c r="AA62" i="12"/>
  <c r="Z62" i="12"/>
  <c r="Y62" i="12"/>
  <c r="X62" i="12"/>
  <c r="W62" i="12"/>
  <c r="V62" i="12"/>
  <c r="U62" i="12"/>
  <c r="T62" i="12"/>
  <c r="S62" i="12"/>
  <c r="R62" i="12"/>
  <c r="Q62" i="12"/>
  <c r="P62" i="12"/>
  <c r="O62" i="12"/>
  <c r="N62" i="12"/>
  <c r="M62" i="12"/>
  <c r="L62" i="12"/>
  <c r="K62" i="12"/>
  <c r="J62" i="12"/>
  <c r="I62" i="12"/>
  <c r="H62" i="12"/>
  <c r="G62" i="12"/>
  <c r="F62"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F58"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G57" i="12"/>
  <c r="F57" i="12"/>
  <c r="AK7" i="11" l="1"/>
  <c r="AL7" i="11" s="1"/>
  <c r="AM7" i="11" s="1"/>
  <c r="AN7" i="11" s="1"/>
  <c r="AO7" i="11" s="1"/>
  <c r="AP7" i="11" s="1"/>
  <c r="AQ7" i="11" s="1"/>
  <c r="AR7" i="11" s="1"/>
  <c r="AS7" i="11" s="1"/>
  <c r="AT7" i="11" s="1"/>
  <c r="AU7" i="11" s="1"/>
  <c r="AV7" i="11" s="1"/>
  <c r="AW7" i="11" s="1"/>
  <c r="AX7" i="11" s="1"/>
  <c r="AY7" i="11" s="1"/>
  <c r="AZ7" i="11" s="1"/>
  <c r="BA7" i="11" s="1"/>
  <c r="BB7" i="11" s="1"/>
  <c r="BC7" i="11" s="1"/>
  <c r="BD7" i="11" s="1"/>
  <c r="BE7" i="11" s="1"/>
  <c r="BF7" i="11" s="1"/>
  <c r="BG7" i="11" s="1"/>
  <c r="BH7" i="11" s="1"/>
  <c r="BI7" i="11" s="1"/>
  <c r="BJ7" i="11" l="1"/>
  <c r="BK7" i="11" s="1"/>
  <c r="BL7" i="11" s="1"/>
  <c r="BM7" i="11" s="1"/>
  <c r="BN7" i="11" s="1"/>
  <c r="BO7" i="11" s="1"/>
  <c r="BP7" i="11" s="1"/>
  <c r="G7" i="12"/>
  <c r="H7" i="12" s="1"/>
  <c r="I7" i="12" s="1"/>
  <c r="J7" i="12" s="1"/>
  <c r="K7" i="12" s="1"/>
  <c r="L7" i="12" s="1"/>
  <c r="M7" i="12" s="1"/>
  <c r="N7" i="12" s="1"/>
  <c r="O7" i="12" s="1"/>
  <c r="P7" i="12" s="1"/>
  <c r="Q7" i="12" s="1"/>
  <c r="R7" i="12" s="1"/>
  <c r="S7" i="12" s="1"/>
  <c r="T7" i="12" s="1"/>
  <c r="U7" i="12" s="1"/>
  <c r="V7" i="12" s="1"/>
  <c r="W7" i="12" s="1"/>
  <c r="X7" i="12" s="1"/>
  <c r="Y7" i="12" s="1"/>
  <c r="Z7" i="12" s="1"/>
  <c r="AA7" i="12" s="1"/>
  <c r="AB7" i="12" s="1"/>
  <c r="AC7" i="12" s="1"/>
  <c r="AD7" i="12" s="1"/>
  <c r="AE7" i="12" s="1"/>
  <c r="AF7" i="12" s="1"/>
  <c r="AG7" i="12" s="1"/>
  <c r="AG53" i="12"/>
  <c r="AF53" i="12"/>
  <c r="AE53" i="12"/>
  <c r="AD53" i="12"/>
  <c r="AC53" i="12"/>
  <c r="AB53" i="12"/>
  <c r="AA53" i="12"/>
  <c r="Z53" i="12"/>
  <c r="Y53" i="12"/>
  <c r="X53" i="12"/>
  <c r="W53" i="12"/>
  <c r="V53" i="12"/>
  <c r="U53" i="12"/>
  <c r="T53" i="12"/>
  <c r="S53" i="12"/>
  <c r="R53" i="12"/>
  <c r="Q53" i="12"/>
  <c r="P53" i="12"/>
  <c r="O53" i="12"/>
  <c r="N53" i="12"/>
  <c r="M53" i="12"/>
  <c r="L53" i="12"/>
  <c r="K53" i="12"/>
  <c r="J53" i="12"/>
  <c r="I53" i="12"/>
  <c r="H53" i="12"/>
  <c r="G53" i="12"/>
  <c r="F53"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AG48" i="12"/>
  <c r="AF48" i="12"/>
  <c r="AE48" i="12"/>
  <c r="AD48" i="12"/>
  <c r="AC48" i="12"/>
  <c r="AB48" i="12"/>
  <c r="AA48" i="12"/>
  <c r="Z48" i="12"/>
  <c r="Y48" i="12"/>
  <c r="X48" i="12"/>
  <c r="W48" i="12"/>
  <c r="V48" i="12"/>
  <c r="U48" i="12"/>
  <c r="T48" i="12"/>
  <c r="S48" i="12"/>
  <c r="R48" i="12"/>
  <c r="Q48" i="12"/>
  <c r="P48" i="12"/>
  <c r="O48" i="12"/>
  <c r="N48" i="12"/>
  <c r="M48" i="12"/>
  <c r="L48" i="12"/>
  <c r="K48" i="12"/>
  <c r="J48" i="12"/>
  <c r="I48" i="12"/>
  <c r="H48" i="12"/>
  <c r="G48" i="12"/>
  <c r="F48" i="12"/>
  <c r="AG47" i="12"/>
  <c r="AF47" i="12"/>
  <c r="AE47" i="12"/>
  <c r="AD47" i="12"/>
  <c r="AC47" i="12"/>
  <c r="AB47" i="12"/>
  <c r="AA47" i="12"/>
  <c r="Z47" i="12"/>
  <c r="Y47" i="12"/>
  <c r="X47" i="12"/>
  <c r="W47" i="12"/>
  <c r="V47" i="12"/>
  <c r="U47" i="12"/>
  <c r="T47" i="12"/>
  <c r="S47" i="12"/>
  <c r="R47" i="12"/>
  <c r="Q47" i="12"/>
  <c r="P47" i="12"/>
  <c r="O47" i="12"/>
  <c r="N47" i="12"/>
  <c r="M47" i="12"/>
  <c r="L47" i="12"/>
  <c r="K47" i="12"/>
  <c r="J47" i="12"/>
  <c r="I47" i="12"/>
  <c r="H47" i="12"/>
  <c r="G47" i="12"/>
  <c r="F47" i="12"/>
  <c r="C47" i="12"/>
  <c r="AG43" i="12"/>
  <c r="AF43" i="12"/>
  <c r="AE43" i="12"/>
  <c r="AD43" i="12"/>
  <c r="AC43" i="12"/>
  <c r="AB43" i="12"/>
  <c r="AA43" i="12"/>
  <c r="Z43" i="12"/>
  <c r="Y43" i="12"/>
  <c r="X43" i="12"/>
  <c r="W43" i="12"/>
  <c r="V43" i="12"/>
  <c r="U43" i="12"/>
  <c r="T43" i="12"/>
  <c r="S43" i="12"/>
  <c r="R43" i="12"/>
  <c r="Q43" i="12"/>
  <c r="P43" i="12"/>
  <c r="O43" i="12"/>
  <c r="N43" i="12"/>
  <c r="M43" i="12"/>
  <c r="L43" i="12"/>
  <c r="K43" i="12"/>
  <c r="J43" i="12"/>
  <c r="I43" i="12"/>
  <c r="H43" i="12"/>
  <c r="G43" i="12"/>
  <c r="F43" i="12"/>
  <c r="AG42" i="12"/>
  <c r="AF42" i="12"/>
  <c r="AE42" i="12"/>
  <c r="AD42" i="12"/>
  <c r="AC42" i="12"/>
  <c r="AB42" i="12"/>
  <c r="AA42" i="12"/>
  <c r="Z42" i="12"/>
  <c r="Y42" i="12"/>
  <c r="X42" i="12"/>
  <c r="W42" i="12"/>
  <c r="V42" i="12"/>
  <c r="U42" i="12"/>
  <c r="T42" i="12"/>
  <c r="S42" i="12"/>
  <c r="R42" i="12"/>
  <c r="Q42" i="12"/>
  <c r="P42" i="12"/>
  <c r="O42" i="12"/>
  <c r="N42" i="12"/>
  <c r="M42" i="12"/>
  <c r="L42" i="12"/>
  <c r="K42" i="12"/>
  <c r="J42" i="12"/>
  <c r="I42" i="12"/>
  <c r="H42" i="12"/>
  <c r="G42" i="12"/>
  <c r="F42" i="12"/>
  <c r="C42"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G38" i="12"/>
  <c r="F38" i="12"/>
  <c r="AG37" i="12"/>
  <c r="AF37" i="12"/>
  <c r="AE37" i="12"/>
  <c r="AD37" i="12"/>
  <c r="AC37" i="12"/>
  <c r="AB37" i="12"/>
  <c r="AA37" i="12"/>
  <c r="Z37" i="12"/>
  <c r="Y37" i="12"/>
  <c r="X37" i="12"/>
  <c r="W37" i="12"/>
  <c r="V37" i="12"/>
  <c r="U37" i="12"/>
  <c r="T37" i="12"/>
  <c r="S37" i="12"/>
  <c r="R37" i="12"/>
  <c r="Q37" i="12"/>
  <c r="P37" i="12"/>
  <c r="O37" i="12"/>
  <c r="N37" i="12"/>
  <c r="M37" i="12"/>
  <c r="L37" i="12"/>
  <c r="K37" i="12"/>
  <c r="J37" i="12"/>
  <c r="I37" i="12"/>
  <c r="H37" i="12"/>
  <c r="G37" i="12"/>
  <c r="F37" i="12"/>
  <c r="C37"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G33" i="12"/>
  <c r="F33"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C32" i="12"/>
  <c r="AG28" i="12"/>
  <c r="AF28" i="12"/>
  <c r="AE28" i="12"/>
  <c r="AD28" i="12"/>
  <c r="AC28" i="12"/>
  <c r="AB28" i="12"/>
  <c r="AA28" i="12"/>
  <c r="Z28" i="12"/>
  <c r="Y28" i="12"/>
  <c r="X28" i="12"/>
  <c r="W28" i="12"/>
  <c r="V28" i="12"/>
  <c r="U28" i="12"/>
  <c r="T28" i="12"/>
  <c r="S28" i="12"/>
  <c r="R28" i="12"/>
  <c r="Q28" i="12"/>
  <c r="P28" i="12"/>
  <c r="O28" i="12"/>
  <c r="N28" i="12"/>
  <c r="M28" i="12"/>
  <c r="L28" i="12"/>
  <c r="K28" i="12"/>
  <c r="J28" i="12"/>
  <c r="I28" i="12"/>
  <c r="H28" i="12"/>
  <c r="G28" i="12"/>
  <c r="F28"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F27" i="12"/>
  <c r="C27"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AG22" i="12"/>
  <c r="AF22" i="12"/>
  <c r="AE22" i="12"/>
  <c r="AD22" i="12"/>
  <c r="AC22" i="12"/>
  <c r="AB22" i="12"/>
  <c r="AA22" i="12"/>
  <c r="Z22" i="12"/>
  <c r="Y22" i="12"/>
  <c r="X22" i="12"/>
  <c r="W22" i="12"/>
  <c r="V22" i="12"/>
  <c r="U22" i="12"/>
  <c r="T22" i="12"/>
  <c r="S22" i="12"/>
  <c r="R22" i="12"/>
  <c r="Q22" i="12"/>
  <c r="P22" i="12"/>
  <c r="O22" i="12"/>
  <c r="N22" i="12"/>
  <c r="M22" i="12"/>
  <c r="L22" i="12"/>
  <c r="K22" i="12"/>
  <c r="J22" i="12"/>
  <c r="I22" i="12"/>
  <c r="H22" i="12"/>
  <c r="G22" i="12"/>
  <c r="F22" i="12"/>
  <c r="C22"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C17" i="12"/>
  <c r="AG13" i="12"/>
  <c r="AF13" i="12"/>
  <c r="AE13" i="12"/>
  <c r="AD13" i="12"/>
  <c r="AC13" i="12"/>
  <c r="AB13" i="12"/>
  <c r="AA13" i="12"/>
  <c r="Z13" i="12"/>
  <c r="Y13" i="12"/>
  <c r="X13" i="12"/>
  <c r="W13" i="12"/>
  <c r="V13" i="12"/>
  <c r="U13" i="12"/>
  <c r="T13" i="12"/>
  <c r="S13" i="12"/>
  <c r="R13" i="12"/>
  <c r="Q13" i="12"/>
  <c r="P13" i="12"/>
  <c r="O13" i="12"/>
  <c r="N13" i="12"/>
  <c r="M13" i="12"/>
  <c r="L13" i="12"/>
  <c r="K13" i="12"/>
  <c r="J13" i="12"/>
  <c r="I13" i="12"/>
  <c r="H13" i="12"/>
  <c r="G13" i="12"/>
  <c r="F13" i="12"/>
  <c r="AG12" i="12"/>
  <c r="AF12" i="12"/>
  <c r="AE12" i="12"/>
  <c r="AD12" i="12"/>
  <c r="AC12" i="12"/>
  <c r="AB12" i="12"/>
  <c r="AA12" i="12"/>
  <c r="Z12" i="12"/>
  <c r="Y12" i="12"/>
  <c r="X12" i="12"/>
  <c r="W12" i="12"/>
  <c r="V12" i="12"/>
  <c r="U12" i="12"/>
  <c r="T12" i="12"/>
  <c r="S12" i="12"/>
  <c r="R12" i="12"/>
  <c r="Q12" i="12"/>
  <c r="P12" i="12"/>
  <c r="O12" i="12"/>
  <c r="N12" i="12"/>
  <c r="M12" i="12"/>
  <c r="L12" i="12"/>
  <c r="K12" i="12"/>
  <c r="J12" i="12"/>
  <c r="I12" i="12"/>
  <c r="H12" i="12"/>
  <c r="G12" i="12"/>
  <c r="F12" i="12"/>
  <c r="C12" i="12"/>
  <c r="D55" i="11" l="1"/>
  <c r="D15" i="11"/>
  <c r="D65" i="11"/>
  <c r="D60" i="11"/>
  <c r="D70" i="11" l="1"/>
  <c r="J18" i="6" l="1"/>
  <c r="D50" i="11"/>
  <c r="D30" i="11"/>
  <c r="D45" i="11"/>
  <c r="D25" i="11"/>
  <c r="D40" i="11"/>
  <c r="D20" i="11"/>
  <c r="D35" i="11"/>
  <c r="C47" i="11"/>
  <c r="C42" i="11"/>
  <c r="C37" i="11"/>
  <c r="C32" i="11"/>
  <c r="C27" i="11"/>
  <c r="C22" i="11"/>
  <c r="C17" i="11"/>
  <c r="C12" i="11"/>
</calcChain>
</file>

<file path=xl/sharedStrings.xml><?xml version="1.0" encoding="utf-8"?>
<sst xmlns="http://schemas.openxmlformats.org/spreadsheetml/2006/main" count="457" uniqueCount="120">
  <si>
    <t>M</t>
  </si>
  <si>
    <t>D</t>
  </si>
  <si>
    <t>F</t>
  </si>
  <si>
    <t>S</t>
  </si>
  <si>
    <t>Status quo</t>
  </si>
  <si>
    <t>Total</t>
  </si>
  <si>
    <t>Time</t>
  </si>
  <si>
    <t xml:space="preserve"> </t>
  </si>
  <si>
    <t>06.00 h</t>
  </si>
  <si>
    <t>ETH Statusliste</t>
  </si>
  <si>
    <t>ETH Fachliste: Prüfungsdetails &amp; Stoffübersicht</t>
  </si>
  <si>
    <t>ETH Wochenplan</t>
  </si>
  <si>
    <t>1 ETH Statusliste</t>
  </si>
  <si>
    <t>Dieses Excel Workbook beinhaltet sechs Worksheets.</t>
  </si>
  <si>
    <t>Folgen Sie der Anleitung.</t>
  </si>
  <si>
    <t>Passen Sie die Anzahl Fächer an Ihre Situation an, löschen Sie bei Bedarf überzählige Spalten und Zeilen in den Worksheets.</t>
  </si>
  <si>
    <t>Worksheet Name</t>
  </si>
  <si>
    <t>Inhalt</t>
  </si>
  <si>
    <t>Druckformat</t>
  </si>
  <si>
    <t>Übersicht über Fächer, Ziele und Lernzeit</t>
  </si>
  <si>
    <t>A4, Querformat</t>
  </si>
  <si>
    <t>Plan für die Lernphase inkl. Puffer und Repetitionszeit</t>
  </si>
  <si>
    <t>Plan für die Prüfungsphase</t>
  </si>
  <si>
    <t>2 ETH Lernplan (Lernphase)</t>
  </si>
  <si>
    <t>3 ETH Lernplan (Prüfungsphase)</t>
  </si>
  <si>
    <t>Stoffübersicht und Prüfungsdetails</t>
  </si>
  <si>
    <t>Wochenplan</t>
  </si>
  <si>
    <t>4 ETH Fachliste</t>
  </si>
  <si>
    <t>5 ETH Wochenplan</t>
  </si>
  <si>
    <t>6 ETH Evaluation Lernen</t>
  </si>
  <si>
    <t>Erfolgskontrolle und Ausblick</t>
  </si>
  <si>
    <t>A4, Hochformat</t>
  </si>
  <si>
    <t>ETH Lernplanungsunterlagen - Anleitung</t>
  </si>
  <si>
    <t>Schritt 1</t>
  </si>
  <si>
    <t>Schritt 3</t>
  </si>
  <si>
    <t>Schritt 6</t>
  </si>
  <si>
    <t>Schritt 8</t>
  </si>
  <si>
    <t>Schritt 4</t>
  </si>
  <si>
    <t>Schritt 7</t>
  </si>
  <si>
    <t>Schritt 2</t>
  </si>
  <si>
    <t>Schritt 5</t>
  </si>
  <si>
    <t>Fach</t>
  </si>
  <si>
    <t>Meine Ziele</t>
  </si>
  <si>
    <t>Notengewicht</t>
  </si>
  <si>
    <t>Lernzeit</t>
  </si>
  <si>
    <t>Zielnote</t>
  </si>
  <si>
    <t>Heute</t>
  </si>
  <si>
    <t>NG</t>
  </si>
  <si>
    <t>NG in %</t>
  </si>
  <si>
    <t>Persönl. Gewichtung in %</t>
  </si>
  <si>
    <t>Halbtage (HD)</t>
  </si>
  <si>
    <t>Kontrollwert</t>
  </si>
  <si>
    <t>Summe der</t>
  </si>
  <si>
    <t>verfügbaren HD</t>
  </si>
  <si>
    <t>exkl. Puffer</t>
  </si>
  <si>
    <t>zugewiesen</t>
  </si>
  <si>
    <t>Anz. HD</t>
  </si>
  <si>
    <t>Prüfungssession</t>
  </si>
  <si>
    <t>Prüfungsdetails</t>
  </si>
  <si>
    <t>Dauer:</t>
  </si>
  <si>
    <t>Datum, Zeit, Ort:</t>
  </si>
  <si>
    <t>Notengewicht:</t>
  </si>
  <si>
    <t>Erlaubte Hilfsmittel:**</t>
  </si>
  <si>
    <t>Lernmaterial</t>
  </si>
  <si>
    <t>Fragetypen:*</t>
  </si>
  <si>
    <t>Lernmaterialien / Lernaktivitäten</t>
  </si>
  <si>
    <t>Wichtig?</t>
  </si>
  <si>
    <t>Thema</t>
  </si>
  <si>
    <t>Aktueller Lernstand</t>
  </si>
  <si>
    <t>Priorität</t>
  </si>
  <si>
    <t>Anz. h</t>
  </si>
  <si>
    <t>Erledigt</t>
  </si>
  <si>
    <t>Neuer Lernstand</t>
  </si>
  <si>
    <t>* Fragetypen: Multiple choice, Textfragen, Rechenaufgaben, …</t>
  </si>
  <si>
    <t>** Erlaubte Hilfsmittel: Zusammenfassung, Taschenrechner, …</t>
  </si>
  <si>
    <t>HD für Zus.-fass.:***</t>
  </si>
  <si>
    <t>Wen oder was kann ich noch konsultieren, falls mir etwas in diesem Fach Mühe bereitet?</t>
  </si>
  <si>
    <t>Montag</t>
  </si>
  <si>
    <t>Dienstag</t>
  </si>
  <si>
    <t>Mittwoch</t>
  </si>
  <si>
    <t>Donnerstag</t>
  </si>
  <si>
    <t>Freitag</t>
  </si>
  <si>
    <t>Samstag</t>
  </si>
  <si>
    <t>Sonntag</t>
  </si>
  <si>
    <t xml:space="preserve">Woche Nr. ____ </t>
  </si>
  <si>
    <t>ETH Lernplan - Erfolgskontrolle und Ausblick</t>
  </si>
  <si>
    <t>Habe ich meine Ziele mit dieser Planung erreicht?</t>
  </si>
  <si>
    <t>Erreichte Note</t>
  </si>
  <si>
    <t>Wie muss ich meine Strategie in Zukunft anpassen?</t>
  </si>
  <si>
    <t>… Konnte ich die mir vorgenommene Stoff-Menge bewältigen?… Wie viele alte Prüfungen habe ich gelöst? … Habe ich die Prioritäten richtig eingeschätzt?</t>
  </si>
  <si>
    <t>Hat mein Rhythmus von Lernen und Erholung für mich funktioniert?</t>
  </si>
  <si>
    <t>… Wieviel Pause habe ich mir gegönnt?</t>
  </si>
  <si>
    <t>verfügb. HD</t>
  </si>
  <si>
    <t>Fragetypen*:</t>
  </si>
  <si>
    <t>Erlaubte Hilfsmittel**:</t>
  </si>
  <si>
    <t>HD für Zus.-fass.***:</t>
  </si>
  <si>
    <t>*** HD für Zusammenfassung: Geschätzter Zeitaufwand</t>
  </si>
  <si>
    <t>Motivation</t>
  </si>
  <si>
    <t>JUNI</t>
  </si>
  <si>
    <t xml:space="preserve">JULI </t>
  </si>
  <si>
    <t>W23</t>
  </si>
  <si>
    <t>W24</t>
  </si>
  <si>
    <t>W25</t>
  </si>
  <si>
    <t>W26</t>
  </si>
  <si>
    <t>W27</t>
  </si>
  <si>
    <t>W28</t>
  </si>
  <si>
    <t>W29</t>
  </si>
  <si>
    <t>W30</t>
  </si>
  <si>
    <t>W31</t>
  </si>
  <si>
    <t>W32</t>
  </si>
  <si>
    <t>W33</t>
  </si>
  <si>
    <t>W34</t>
  </si>
  <si>
    <t>W35</t>
  </si>
  <si>
    <t>AUGUST</t>
  </si>
  <si>
    <t>Puffer</t>
  </si>
  <si>
    <t>Repetition</t>
  </si>
  <si>
    <t>A3, Querformat</t>
  </si>
  <si>
    <t>ETH Lernplan: Lernphase (SS)</t>
  </si>
  <si>
    <t>ETH Lernplan: Prüfungsphase (SS)</t>
  </si>
  <si>
    <t>ETH Lernplanungsunterlagen zur Prüfungsvorbereitung - Sommersession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</si>
</sst>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
    <numFmt numFmtId="165" formatCode="0;\-0;;@"/>
    <numFmt numFmtId="166" formatCode="hh/mm&quot; h&quot;;@"/>
  </numFmts>
  <fonts count="27" x14ac:knownFonts="1">
    <font>
      <sz val="10"/>
      <color theme="1"/>
      <name val="Arial"/>
      <family val="2"/>
    </font>
    <font>
      <b/>
      <sz val="10"/>
      <color theme="1"/>
      <name val="Arial"/>
      <family val="2"/>
    </font>
    <font>
      <b/>
      <sz val="18"/>
      <name val="Arial"/>
      <family val="2"/>
    </font>
    <font>
      <b/>
      <sz val="11"/>
      <name val="Arial"/>
      <family val="2"/>
    </font>
    <font>
      <sz val="16"/>
      <name val="Arial"/>
      <family val="2"/>
    </font>
    <font>
      <sz val="26"/>
      <name val="Arial"/>
      <family val="2"/>
    </font>
    <font>
      <b/>
      <sz val="18"/>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sz val="9"/>
      <color theme="1"/>
      <name val="Arial"/>
      <family val="2"/>
    </font>
    <font>
      <sz val="10"/>
      <name val="Arial"/>
      <family val="2"/>
    </font>
    <font>
      <sz val="8"/>
      <color theme="1"/>
      <name val="Arial"/>
      <family val="2"/>
    </font>
    <font>
      <b/>
      <sz val="10"/>
      <color theme="9"/>
      <name val="Arial"/>
      <family val="2"/>
    </font>
    <font>
      <sz val="16"/>
      <name val="Comic Sans MS"/>
      <family val="4"/>
    </font>
    <font>
      <sz val="16"/>
      <color theme="1"/>
      <name val="Comic Sans MS"/>
      <family val="4"/>
    </font>
    <font>
      <sz val="11"/>
      <color theme="1"/>
      <name val="Arial"/>
      <family val="2"/>
    </font>
    <font>
      <sz val="11"/>
      <name val="Comic Sans MS"/>
      <family val="4"/>
    </font>
    <font>
      <sz val="11"/>
      <color theme="1"/>
      <name val="Comic Sans MS"/>
      <family val="4"/>
    </font>
    <font>
      <sz val="11"/>
      <name val="Arial"/>
      <family val="2"/>
    </font>
    <font>
      <sz val="8"/>
      <name val="Arial"/>
      <family val="2"/>
    </font>
    <font>
      <u/>
      <sz val="10"/>
      <color theme="10"/>
      <name val="Arial"/>
      <family val="2"/>
    </font>
    <font>
      <sz val="10"/>
      <color theme="1"/>
      <name val="Comic Sans MS"/>
      <family val="4"/>
    </font>
    <font>
      <b/>
      <sz val="10"/>
      <color theme="1"/>
      <name val="Comic Sans MS"/>
      <family val="4"/>
    </font>
    <font>
      <b/>
      <sz val="10"/>
      <color theme="5"/>
      <name val="Arial"/>
      <family val="2"/>
    </font>
    <font>
      <u/>
      <sz val="11"/>
      <color theme="10"/>
      <name val="Arial"/>
      <family val="2"/>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s>
  <cellStyleXfs count="3">
    <xf numFmtId="0" fontId="0" fillId="0" borderId="0"/>
    <xf numFmtId="9" fontId="8" fillId="0" borderId="0" applyFont="0" applyFill="0" applyBorder="0" applyAlignment="0" applyProtection="0"/>
    <xf numFmtId="0" fontId="22" fillId="0" borderId="0" applyNumberFormat="0" applyFill="0" applyBorder="0" applyAlignment="0" applyProtection="0"/>
  </cellStyleXfs>
  <cellXfs count="302">
    <xf numFmtId="0" fontId="0" fillId="0" borderId="0" xfId="0"/>
    <xf numFmtId="0" fontId="2" fillId="2"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8"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0" fillId="0" borderId="9" xfId="0" applyFont="1" applyBorder="1"/>
    <xf numFmtId="0" fontId="0" fillId="0" borderId="1" xfId="0" applyBorder="1" applyAlignment="1">
      <alignment vertical="center"/>
    </xf>
    <xf numFmtId="0" fontId="1" fillId="10" borderId="1" xfId="0" applyFont="1" applyFill="1" applyBorder="1" applyAlignment="1">
      <alignment horizontal="center" vertical="center"/>
    </xf>
    <xf numFmtId="0" fontId="0" fillId="12" borderId="3" xfId="0" applyFill="1" applyBorder="1" applyAlignment="1">
      <alignment vertical="center"/>
    </xf>
    <xf numFmtId="0" fontId="0" fillId="12" borderId="2" xfId="0" applyFill="1" applyBorder="1" applyAlignment="1">
      <alignment vertical="center"/>
    </xf>
    <xf numFmtId="0" fontId="15" fillId="0" borderId="1" xfId="0" applyFont="1" applyBorder="1" applyAlignment="1">
      <alignment vertical="center" wrapText="1"/>
    </xf>
    <xf numFmtId="0" fontId="16" fillId="5" borderId="6" xfId="0" applyFont="1" applyFill="1" applyBorder="1" applyAlignment="1">
      <alignment horizontal="center" vertical="center"/>
    </xf>
    <xf numFmtId="0" fontId="15" fillId="0" borderId="6" xfId="0" applyFont="1" applyFill="1" applyBorder="1" applyAlignment="1">
      <alignment horizontal="center" vertical="center" wrapText="1"/>
    </xf>
    <xf numFmtId="9" fontId="15" fillId="0" borderId="6" xfId="1" applyFont="1" applyFill="1" applyBorder="1" applyAlignment="1">
      <alignment horizontal="center" vertical="center" wrapText="1"/>
    </xf>
    <xf numFmtId="0" fontId="15" fillId="13" borderId="6" xfId="0" applyFont="1" applyFill="1" applyBorder="1" applyAlignment="1">
      <alignment horizontal="center" vertical="center" wrapText="1"/>
    </xf>
    <xf numFmtId="9" fontId="4" fillId="6" borderId="6" xfId="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0" fontId="0" fillId="14" borderId="0" xfId="0" applyFill="1"/>
    <xf numFmtId="0" fontId="0" fillId="14" borderId="0" xfId="0" applyFont="1" applyFill="1"/>
    <xf numFmtId="0" fontId="0" fillId="14" borderId="0" xfId="0" applyFont="1" applyFill="1" applyAlignment="1">
      <alignment vertical="center" wrapText="1"/>
    </xf>
    <xf numFmtId="0" fontId="0" fillId="14" borderId="0" xfId="0" applyFont="1" applyFill="1" applyBorder="1"/>
    <xf numFmtId="0" fontId="0" fillId="14" borderId="0" xfId="0" applyFont="1" applyFill="1" applyAlignment="1">
      <alignment horizontal="center"/>
    </xf>
    <xf numFmtId="0" fontId="0" fillId="14" borderId="0" xfId="0" applyFont="1" applyFill="1" applyBorder="1" applyAlignment="1">
      <alignment horizontal="center" vertical="center"/>
    </xf>
    <xf numFmtId="0" fontId="0" fillId="14" borderId="0" xfId="0" applyFont="1" applyFill="1" applyBorder="1" applyAlignment="1">
      <alignment horizontal="center"/>
    </xf>
    <xf numFmtId="0" fontId="10" fillId="14" borderId="0" xfId="0" applyFont="1" applyFill="1"/>
    <xf numFmtId="0" fontId="10" fillId="14" borderId="0" xfId="0" applyFont="1" applyFill="1" applyBorder="1" applyAlignment="1">
      <alignment horizontal="right"/>
    </xf>
    <xf numFmtId="0" fontId="0" fillId="14" borderId="0" xfId="0" applyFont="1" applyFill="1" applyAlignment="1">
      <alignment vertical="center"/>
    </xf>
    <xf numFmtId="0" fontId="1" fillId="14" borderId="0" xfId="0" applyFont="1" applyFill="1" applyAlignment="1">
      <alignment vertical="center"/>
    </xf>
    <xf numFmtId="0" fontId="0" fillId="14" borderId="0" xfId="0" applyFont="1" applyFill="1" applyAlignment="1">
      <alignment horizontal="center" vertical="center"/>
    </xf>
    <xf numFmtId="0" fontId="0" fillId="14" borderId="0" xfId="0" applyFill="1" applyAlignment="1">
      <alignment vertical="center"/>
    </xf>
    <xf numFmtId="0" fontId="9" fillId="14" borderId="0" xfId="0" applyFont="1" applyFill="1" applyAlignment="1">
      <alignment vertical="center"/>
    </xf>
    <xf numFmtId="0" fontId="11" fillId="14" borderId="0" xfId="0" applyFont="1" applyFill="1" applyAlignment="1">
      <alignment horizontal="center" vertical="center"/>
    </xf>
    <xf numFmtId="0" fontId="0" fillId="14" borderId="0" xfId="0" applyFill="1" applyAlignment="1">
      <alignment horizontal="center" vertical="center"/>
    </xf>
    <xf numFmtId="0" fontId="10" fillId="14" borderId="0" xfId="0" applyFont="1" applyFill="1" applyAlignment="1">
      <alignment vertical="center" wrapText="1"/>
    </xf>
    <xf numFmtId="0" fontId="7" fillId="7" borderId="0" xfId="0" applyFont="1" applyFill="1" applyAlignment="1">
      <alignment vertical="center" wrapText="1"/>
    </xf>
    <xf numFmtId="0" fontId="17" fillId="7" borderId="0" xfId="0" applyFont="1" applyFill="1" applyAlignment="1">
      <alignment vertical="center" wrapText="1"/>
    </xf>
    <xf numFmtId="0" fontId="7" fillId="4" borderId="0" xfId="0" applyFont="1" applyFill="1" applyAlignment="1">
      <alignment vertical="center" wrapText="1"/>
    </xf>
    <xf numFmtId="0" fontId="17" fillId="4" borderId="0" xfId="0" applyFont="1" applyFill="1" applyAlignment="1">
      <alignment vertical="center" wrapText="1"/>
    </xf>
    <xf numFmtId="0" fontId="7" fillId="8" borderId="0" xfId="0" applyFont="1" applyFill="1" applyAlignment="1">
      <alignment vertical="center" wrapText="1"/>
    </xf>
    <xf numFmtId="0" fontId="17" fillId="8" borderId="0" xfId="0" applyFont="1" applyFill="1" applyAlignment="1">
      <alignment vertical="center" wrapText="1"/>
    </xf>
    <xf numFmtId="0" fontId="7" fillId="3" borderId="0" xfId="0" applyFont="1" applyFill="1" applyAlignment="1">
      <alignment vertical="center" wrapText="1"/>
    </xf>
    <xf numFmtId="0" fontId="17" fillId="3" borderId="0" xfId="0" applyFont="1" applyFill="1" applyAlignment="1">
      <alignment vertical="center" wrapText="1"/>
    </xf>
    <xf numFmtId="0" fontId="7" fillId="11" borderId="0" xfId="0" applyFont="1" applyFill="1" applyAlignment="1">
      <alignment vertical="center" wrapText="1"/>
    </xf>
    <xf numFmtId="0" fontId="17" fillId="11" borderId="0" xfId="0" applyFont="1" applyFill="1" applyAlignment="1">
      <alignment vertical="center" wrapText="1"/>
    </xf>
    <xf numFmtId="0" fontId="1" fillId="10" borderId="8" xfId="0" applyFont="1" applyFill="1" applyBorder="1" applyAlignment="1">
      <alignment horizontal="center" vertical="center"/>
    </xf>
    <xf numFmtId="166" fontId="0" fillId="11" borderId="1" xfId="0" applyNumberFormat="1" applyFont="1" applyFill="1" applyBorder="1" applyAlignment="1">
      <alignment horizontal="center" vertical="center"/>
    </xf>
    <xf numFmtId="0" fontId="0" fillId="2" borderId="0" xfId="0" applyFill="1" applyAlignment="1">
      <alignment vertical="center"/>
    </xf>
    <xf numFmtId="0" fontId="10" fillId="14" borderId="0" xfId="0" applyFont="1" applyFill="1" applyAlignment="1">
      <alignment vertical="top" wrapText="1"/>
    </xf>
    <xf numFmtId="0" fontId="1" fillId="12" borderId="8" xfId="0" applyFont="1" applyFill="1" applyBorder="1" applyAlignment="1">
      <alignment horizontal="left" vertical="center"/>
    </xf>
    <xf numFmtId="0" fontId="1" fillId="12" borderId="3" xfId="0" applyFont="1" applyFill="1" applyBorder="1" applyAlignment="1">
      <alignment horizontal="left" vertical="center"/>
    </xf>
    <xf numFmtId="0" fontId="1" fillId="12" borderId="2" xfId="0" applyFont="1" applyFill="1" applyBorder="1" applyAlignment="1">
      <alignment horizontal="left" vertical="center"/>
    </xf>
    <xf numFmtId="0" fontId="13" fillId="13" borderId="15" xfId="0" applyFont="1" applyFill="1" applyBorder="1" applyAlignment="1">
      <alignment vertical="center"/>
    </xf>
    <xf numFmtId="0" fontId="13" fillId="13" borderId="0" xfId="0" applyFont="1" applyFill="1" applyBorder="1" applyAlignment="1">
      <alignment vertical="center"/>
    </xf>
    <xf numFmtId="0" fontId="12" fillId="14" borderId="0" xfId="0" applyFont="1" applyFill="1" applyAlignment="1">
      <alignment vertical="center"/>
    </xf>
    <xf numFmtId="0" fontId="0" fillId="2" borderId="0"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horizontal="left" vertical="center" wrapText="1"/>
    </xf>
    <xf numFmtId="0" fontId="12" fillId="2" borderId="0" xfId="0" applyFont="1" applyFill="1" applyAlignment="1">
      <alignment vertical="center"/>
    </xf>
    <xf numFmtId="0" fontId="1" fillId="12" borderId="3" xfId="0" applyFont="1" applyFill="1" applyBorder="1" applyAlignment="1">
      <alignment vertical="center"/>
    </xf>
    <xf numFmtId="0" fontId="0" fillId="14" borderId="0" xfId="0" applyFill="1" applyBorder="1" applyAlignment="1">
      <alignment horizontal="left" vertical="center" wrapText="1"/>
    </xf>
    <xf numFmtId="0" fontId="0" fillId="14" borderId="0" xfId="0" applyFill="1" applyBorder="1" applyAlignment="1">
      <alignment vertical="center"/>
    </xf>
    <xf numFmtId="0" fontId="10" fillId="2" borderId="0" xfId="0" applyFont="1" applyFill="1" applyAlignment="1">
      <alignment vertical="center" wrapText="1"/>
    </xf>
    <xf numFmtId="0" fontId="10" fillId="2" borderId="0" xfId="0" applyFont="1" applyFill="1" applyAlignment="1">
      <alignment vertical="top" wrapText="1"/>
    </xf>
    <xf numFmtId="0" fontId="0" fillId="2" borderId="0" xfId="0" applyFont="1" applyFill="1"/>
    <xf numFmtId="0" fontId="0" fillId="2" borderId="0" xfId="0" applyFont="1" applyFill="1" applyAlignment="1">
      <alignment horizontal="center"/>
    </xf>
    <xf numFmtId="0" fontId="0" fillId="2" borderId="0" xfId="0" applyFill="1"/>
    <xf numFmtId="0" fontId="6" fillId="2" borderId="0" xfId="0" applyFont="1" applyFill="1"/>
    <xf numFmtId="0" fontId="17" fillId="2" borderId="0" xfId="0" applyFont="1" applyFill="1" applyAlignment="1">
      <alignment horizontal="center"/>
    </xf>
    <xf numFmtId="0" fontId="7" fillId="2" borderId="0" xfId="0" applyFont="1" applyFill="1"/>
    <xf numFmtId="0" fontId="17" fillId="2" borderId="0" xfId="0" applyFont="1" applyFill="1"/>
    <xf numFmtId="0" fontId="17" fillId="0" borderId="9" xfId="0" applyFont="1" applyBorder="1"/>
    <xf numFmtId="0" fontId="3" fillId="2" borderId="9"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18" fillId="0" borderId="1" xfId="0" applyFont="1" applyBorder="1" applyAlignment="1">
      <alignment vertical="center" wrapText="1"/>
    </xf>
    <xf numFmtId="0" fontId="19" fillId="5" borderId="6" xfId="0" applyFont="1" applyFill="1" applyBorder="1" applyAlignment="1">
      <alignment horizontal="center" vertical="center"/>
    </xf>
    <xf numFmtId="0" fontId="18" fillId="13"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2" borderId="0" xfId="0" applyFont="1" applyFill="1" applyAlignment="1">
      <alignment vertical="center" wrapText="1"/>
    </xf>
    <xf numFmtId="0" fontId="20" fillId="2" borderId="7" xfId="0" applyFont="1" applyFill="1" applyBorder="1" applyAlignment="1">
      <alignment vertical="center" wrapText="1"/>
    </xf>
    <xf numFmtId="0" fontId="17" fillId="2" borderId="7" xfId="0" applyFont="1" applyFill="1" applyBorder="1" applyAlignment="1">
      <alignment horizontal="center" vertical="center"/>
    </xf>
    <xf numFmtId="0" fontId="17" fillId="2" borderId="0" xfId="0" applyFont="1" applyFill="1" applyBorder="1"/>
    <xf numFmtId="0" fontId="17" fillId="2" borderId="0" xfId="0" applyFont="1" applyFill="1" applyBorder="1" applyAlignment="1">
      <alignment horizontal="right"/>
    </xf>
    <xf numFmtId="0" fontId="23" fillId="0" borderId="5" xfId="0" applyFont="1" applyBorder="1" applyAlignment="1">
      <alignment vertical="center"/>
    </xf>
    <xf numFmtId="0" fontId="23" fillId="0" borderId="6" xfId="0" applyFont="1" applyBorder="1" applyAlignment="1">
      <alignment vertical="center"/>
    </xf>
    <xf numFmtId="0" fontId="1" fillId="12" borderId="8" xfId="0" applyFont="1" applyFill="1" applyBorder="1" applyAlignment="1">
      <alignment vertical="center"/>
    </xf>
    <xf numFmtId="0" fontId="13"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3" fillId="2" borderId="0" xfId="0"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right" vertical="center"/>
    </xf>
    <xf numFmtId="0" fontId="17" fillId="2" borderId="10" xfId="0" applyFont="1" applyFill="1" applyBorder="1" applyAlignment="1">
      <alignment vertical="center"/>
    </xf>
    <xf numFmtId="0" fontId="17" fillId="2" borderId="18" xfId="0" applyFont="1" applyFill="1" applyBorder="1" applyAlignment="1">
      <alignment vertical="center"/>
    </xf>
    <xf numFmtId="0" fontId="17" fillId="14" borderId="0" xfId="0" applyFont="1" applyFill="1" applyAlignment="1">
      <alignment vertical="center"/>
    </xf>
    <xf numFmtId="0" fontId="13" fillId="13" borderId="8" xfId="0" applyFont="1" applyFill="1" applyBorder="1" applyAlignment="1">
      <alignment vertical="center"/>
    </xf>
    <xf numFmtId="0" fontId="13" fillId="13" borderId="3" xfId="0" applyFont="1" applyFill="1" applyBorder="1" applyAlignment="1">
      <alignment vertical="center"/>
    </xf>
    <xf numFmtId="0" fontId="13" fillId="13" borderId="2" xfId="0" applyFont="1" applyFill="1" applyBorder="1" applyAlignment="1">
      <alignment vertical="center"/>
    </xf>
    <xf numFmtId="0" fontId="0" fillId="13" borderId="0" xfId="0" applyFill="1" applyAlignment="1">
      <alignment vertical="center"/>
    </xf>
    <xf numFmtId="0" fontId="7" fillId="15" borderId="8" xfId="0" applyFont="1" applyFill="1" applyBorder="1" applyAlignment="1">
      <alignment vertical="center" wrapText="1"/>
    </xf>
    <xf numFmtId="0" fontId="7" fillId="15" borderId="3" xfId="0" applyFont="1" applyFill="1" applyBorder="1" applyAlignment="1">
      <alignment vertical="center"/>
    </xf>
    <xf numFmtId="0" fontId="17" fillId="15" borderId="3" xfId="0" applyFont="1" applyFill="1" applyBorder="1" applyAlignment="1">
      <alignment vertical="center"/>
    </xf>
    <xf numFmtId="0" fontId="17" fillId="15" borderId="2" xfId="0" applyFont="1" applyFill="1" applyBorder="1" applyAlignment="1">
      <alignment vertical="center"/>
    </xf>
    <xf numFmtId="0" fontId="17" fillId="2" borderId="15" xfId="0" applyFont="1" applyFill="1" applyBorder="1" applyAlignment="1">
      <alignment vertical="center"/>
    </xf>
    <xf numFmtId="0" fontId="17" fillId="14" borderId="0" xfId="0" applyFont="1" applyFill="1" applyBorder="1" applyAlignment="1">
      <alignment vertical="center"/>
    </xf>
    <xf numFmtId="0" fontId="6" fillId="2" borderId="0" xfId="0" applyFont="1" applyFill="1" applyAlignment="1">
      <alignment vertical="center"/>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wrapText="1"/>
    </xf>
    <xf numFmtId="0" fontId="12" fillId="9" borderId="1" xfId="0" applyFont="1" applyFill="1" applyBorder="1" applyAlignment="1">
      <alignment horizontal="center" vertical="center"/>
    </xf>
    <xf numFmtId="164" fontId="14" fillId="14" borderId="1" xfId="0" applyNumberFormat="1" applyFont="1" applyFill="1" applyBorder="1" applyAlignment="1">
      <alignment horizontal="center" vertical="center" textRotation="90"/>
    </xf>
    <xf numFmtId="164" fontId="0" fillId="14" borderId="1" xfId="0" applyNumberFormat="1" applyFont="1" applyFill="1" applyBorder="1" applyAlignment="1">
      <alignment horizontal="center" vertical="center" textRotation="90"/>
    </xf>
    <xf numFmtId="0" fontId="0" fillId="14" borderId="1" xfId="0" applyFont="1" applyFill="1" applyBorder="1" applyAlignment="1">
      <alignment horizontal="center" vertical="center"/>
    </xf>
    <xf numFmtId="165" fontId="14" fillId="14" borderId="1" xfId="0" applyNumberFormat="1" applyFont="1" applyFill="1" applyBorder="1" applyAlignment="1">
      <alignment horizontal="center" vertical="center"/>
    </xf>
    <xf numFmtId="165" fontId="0" fillId="14" borderId="1" xfId="0" applyNumberFormat="1" applyFont="1" applyFill="1" applyBorder="1" applyAlignment="1">
      <alignment horizontal="center" vertical="center"/>
    </xf>
    <xf numFmtId="165" fontId="0" fillId="14" borderId="2" xfId="0" applyNumberFormat="1" applyFont="1" applyFill="1" applyBorder="1" applyAlignment="1">
      <alignment horizontal="center" vertical="center"/>
    </xf>
    <xf numFmtId="0" fontId="0" fillId="14" borderId="16" xfId="0" applyFont="1" applyFill="1" applyBorder="1" applyAlignment="1">
      <alignment vertical="center"/>
    </xf>
    <xf numFmtId="0" fontId="0" fillId="14" borderId="17" xfId="0" applyFont="1" applyFill="1" applyBorder="1" applyAlignment="1">
      <alignment vertical="center"/>
    </xf>
    <xf numFmtId="0" fontId="4" fillId="2" borderId="7" xfId="0" applyFont="1" applyFill="1" applyBorder="1" applyAlignment="1">
      <alignment vertical="center" wrapText="1"/>
    </xf>
    <xf numFmtId="0" fontId="0" fillId="2" borderId="7" xfId="0" applyFont="1" applyFill="1" applyBorder="1" applyAlignment="1">
      <alignment horizontal="center" vertical="center"/>
    </xf>
    <xf numFmtId="0" fontId="5" fillId="2" borderId="7" xfId="0" applyFont="1" applyFill="1" applyBorder="1" applyAlignment="1">
      <alignment vertical="center" wrapText="1"/>
    </xf>
    <xf numFmtId="0" fontId="3" fillId="2" borderId="5" xfId="0" applyFont="1" applyFill="1" applyBorder="1" applyAlignment="1">
      <alignment horizontal="center" vertical="center" wrapText="1"/>
    </xf>
    <xf numFmtId="9" fontId="3" fillId="2" borderId="9" xfId="1" applyFont="1" applyFill="1" applyBorder="1" applyAlignment="1">
      <alignment vertical="center" wrapText="1"/>
    </xf>
    <xf numFmtId="165" fontId="3" fillId="2" borderId="9" xfId="0" applyNumberFormat="1" applyFont="1" applyFill="1" applyBorder="1" applyAlignment="1">
      <alignment vertical="center" wrapText="1"/>
    </xf>
    <xf numFmtId="0" fontId="0" fillId="2" borderId="0" xfId="0" applyFont="1" applyFill="1" applyBorder="1"/>
    <xf numFmtId="0" fontId="0" fillId="2" borderId="0" xfId="0" applyFont="1" applyFill="1" applyBorder="1" applyAlignment="1">
      <alignment horizontal="center" vertical="center"/>
    </xf>
    <xf numFmtId="0" fontId="0" fillId="2" borderId="1" xfId="0" applyFont="1" applyFill="1" applyBorder="1" applyAlignment="1">
      <alignment horizontal="right"/>
    </xf>
    <xf numFmtId="9" fontId="0" fillId="2" borderId="6"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0" xfId="0" applyFont="1" applyFill="1" applyBorder="1" applyAlignment="1">
      <alignment vertical="center" wrapText="1"/>
    </xf>
    <xf numFmtId="0" fontId="0" fillId="2" borderId="0" xfId="0" applyFont="1" applyFill="1" applyBorder="1" applyAlignment="1">
      <alignment horizontal="center"/>
    </xf>
    <xf numFmtId="0" fontId="0" fillId="2" borderId="0" xfId="0" applyFont="1" applyFill="1" applyAlignment="1">
      <alignment vertical="center" wrapText="1"/>
    </xf>
    <xf numFmtId="0" fontId="1" fillId="2" borderId="0" xfId="0" applyFont="1" applyFill="1"/>
    <xf numFmtId="0" fontId="10" fillId="2" borderId="0" xfId="0" applyFont="1" applyFill="1" applyAlignment="1">
      <alignment horizontal="left" vertical="center"/>
    </xf>
    <xf numFmtId="0" fontId="17" fillId="2" borderId="0" xfId="0" applyFont="1" applyFill="1" applyAlignment="1">
      <alignment vertical="center"/>
    </xf>
    <xf numFmtId="0" fontId="17" fillId="2" borderId="0" xfId="0" applyFont="1" applyFill="1" applyAlignment="1">
      <alignment horizontal="left" vertical="center" wrapText="1"/>
    </xf>
    <xf numFmtId="0" fontId="7" fillId="2" borderId="0" xfId="0" applyFont="1" applyFill="1" applyAlignment="1">
      <alignment vertical="top" wrapText="1"/>
    </xf>
    <xf numFmtId="0" fontId="0" fillId="2" borderId="0" xfId="0" applyFont="1" applyFill="1" applyAlignment="1">
      <alignment vertical="center"/>
    </xf>
    <xf numFmtId="14" fontId="0" fillId="2" borderId="0" xfId="0" applyNumberFormat="1" applyFont="1" applyFill="1" applyAlignment="1">
      <alignment vertical="center"/>
    </xf>
    <xf numFmtId="0" fontId="0" fillId="2" borderId="0" xfId="0" applyFont="1" applyFill="1" applyAlignment="1">
      <alignment horizontal="center" vertical="center"/>
    </xf>
    <xf numFmtId="0" fontId="0" fillId="2" borderId="0" xfId="0" applyFont="1" applyFill="1" applyBorder="1" applyAlignment="1">
      <alignment vertical="center"/>
    </xf>
    <xf numFmtId="0" fontId="1" fillId="2" borderId="1" xfId="0" applyFont="1" applyFill="1" applyBorder="1" applyAlignment="1">
      <alignment vertical="center"/>
    </xf>
    <xf numFmtId="0" fontId="0" fillId="2" borderId="5" xfId="0" applyFont="1" applyFill="1" applyBorder="1" applyAlignment="1">
      <alignment horizontal="center" vertical="center"/>
    </xf>
    <xf numFmtId="165" fontId="0" fillId="2" borderId="11" xfId="0" applyNumberFormat="1" applyFont="1" applyFill="1" applyBorder="1" applyAlignment="1">
      <alignment vertical="center"/>
    </xf>
    <xf numFmtId="0" fontId="0" fillId="2" borderId="12" xfId="0" applyFont="1" applyFill="1" applyBorder="1" applyAlignment="1">
      <alignment vertical="center"/>
    </xf>
    <xf numFmtId="0" fontId="0" fillId="2" borderId="6" xfId="0" applyFont="1" applyFill="1" applyBorder="1" applyAlignment="1">
      <alignment horizontal="center" vertical="center"/>
    </xf>
    <xf numFmtId="0" fontId="0" fillId="2" borderId="1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10" xfId="0" applyFont="1" applyFill="1" applyBorder="1" applyAlignment="1">
      <alignment vertical="center"/>
    </xf>
    <xf numFmtId="165" fontId="0" fillId="2" borderId="10" xfId="0" applyNumberFormat="1" applyFont="1" applyFill="1" applyBorder="1" applyAlignment="1">
      <alignment vertical="center"/>
    </xf>
    <xf numFmtId="0" fontId="0" fillId="2" borderId="14" xfId="0" applyFont="1" applyFill="1" applyBorder="1" applyAlignment="1">
      <alignment vertical="center"/>
    </xf>
    <xf numFmtId="0" fontId="0" fillId="2" borderId="7" xfId="0" applyFont="1" applyFill="1" applyBorder="1" applyAlignment="1">
      <alignment vertical="center"/>
    </xf>
    <xf numFmtId="164" fontId="0" fillId="2" borderId="1" xfId="0" applyNumberFormat="1" applyFont="1" applyFill="1" applyBorder="1" applyAlignment="1">
      <alignment horizontal="center" vertical="center" textRotation="90"/>
    </xf>
    <xf numFmtId="0" fontId="0" fillId="2" borderId="1" xfId="0" applyFont="1" applyFill="1" applyBorder="1" applyAlignment="1">
      <alignment horizontal="center" vertical="center"/>
    </xf>
    <xf numFmtId="0" fontId="14" fillId="2" borderId="1" xfId="0" applyFont="1" applyFill="1" applyBorder="1" applyAlignment="1">
      <alignment horizontal="center" vertical="center"/>
    </xf>
    <xf numFmtId="165" fontId="0" fillId="2" borderId="2" xfId="0" applyNumberFormat="1" applyFont="1" applyFill="1" applyBorder="1" applyAlignment="1">
      <alignment horizontal="center" vertical="center"/>
    </xf>
    <xf numFmtId="165" fontId="0" fillId="2" borderId="1" xfId="0" applyNumberFormat="1" applyFont="1" applyFill="1" applyBorder="1" applyAlignment="1">
      <alignment horizontal="center"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0" fontId="9" fillId="2" borderId="0" xfId="0" applyFont="1" applyFill="1" applyAlignment="1">
      <alignment vertical="center"/>
    </xf>
    <xf numFmtId="0" fontId="11" fillId="2" borderId="0" xfId="0" applyFont="1" applyFill="1"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vertical="center"/>
    </xf>
    <xf numFmtId="165" fontId="0" fillId="2" borderId="11" xfId="0" applyNumberFormat="1"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165" fontId="0" fillId="2" borderId="10" xfId="0" applyNumberFormat="1" applyFill="1" applyBorder="1" applyAlignment="1">
      <alignment vertical="center"/>
    </xf>
    <xf numFmtId="0" fontId="0" fillId="2" borderId="14" xfId="0" applyFill="1" applyBorder="1" applyAlignment="1">
      <alignment vertical="center"/>
    </xf>
    <xf numFmtId="0" fontId="0" fillId="2" borderId="7" xfId="0" applyFill="1" applyBorder="1" applyAlignment="1">
      <alignment vertical="center"/>
    </xf>
    <xf numFmtId="0" fontId="25" fillId="2" borderId="1" xfId="0" applyFont="1" applyFill="1" applyBorder="1" applyAlignment="1">
      <alignment horizontal="center" vertical="center"/>
    </xf>
    <xf numFmtId="0" fontId="23" fillId="2" borderId="0" xfId="0" applyFont="1" applyFill="1" applyBorder="1" applyAlignment="1">
      <alignment horizontal="left" vertical="center"/>
    </xf>
    <xf numFmtId="0" fontId="23" fillId="2" borderId="0" xfId="0" applyFont="1" applyFill="1" applyBorder="1" applyAlignment="1">
      <alignment horizontal="center" vertical="center"/>
    </xf>
    <xf numFmtId="0" fontId="24" fillId="2" borderId="0" xfId="0" applyFont="1" applyFill="1" applyBorder="1" applyAlignment="1">
      <alignment horizontal="left" vertical="center"/>
    </xf>
    <xf numFmtId="164" fontId="12" fillId="2" borderId="1" xfId="0" applyNumberFormat="1" applyFont="1" applyFill="1" applyBorder="1" applyAlignment="1">
      <alignment horizontal="center" vertical="center" textRotation="90"/>
    </xf>
    <xf numFmtId="0" fontId="12" fillId="2" borderId="1" xfId="0" applyFont="1" applyFill="1" applyBorder="1" applyAlignment="1">
      <alignment horizontal="center" vertical="center"/>
    </xf>
    <xf numFmtId="165" fontId="12" fillId="2" borderId="2" xfId="0" applyNumberFormat="1" applyFont="1" applyFill="1" applyBorder="1" applyAlignment="1">
      <alignment horizontal="center" vertical="center"/>
    </xf>
    <xf numFmtId="165" fontId="12" fillId="2" borderId="1" xfId="0" applyNumberFormat="1" applyFont="1" applyFill="1" applyBorder="1" applyAlignment="1">
      <alignment horizontal="center" vertical="center"/>
    </xf>
    <xf numFmtId="0" fontId="12" fillId="2" borderId="16" xfId="0" applyFont="1" applyFill="1" applyBorder="1" applyAlignment="1">
      <alignment vertical="center"/>
    </xf>
    <xf numFmtId="0" fontId="12" fillId="2" borderId="17" xfId="0" applyFont="1" applyFill="1" applyBorder="1" applyAlignment="1">
      <alignment vertical="center"/>
    </xf>
    <xf numFmtId="0" fontId="26" fillId="2" borderId="0" xfId="2" applyFont="1" applyFill="1" applyAlignment="1">
      <alignment vertical="center"/>
    </xf>
    <xf numFmtId="164" fontId="0" fillId="16" borderId="1" xfId="0" applyNumberFormat="1" applyFont="1" applyFill="1" applyBorder="1" applyAlignment="1">
      <alignment horizontal="center" vertical="center" textRotation="90"/>
    </xf>
    <xf numFmtId="0" fontId="0" fillId="16" borderId="1" xfId="0" applyFont="1" applyFill="1" applyBorder="1" applyAlignment="1">
      <alignment horizontal="center" vertical="center"/>
    </xf>
    <xf numFmtId="165" fontId="14" fillId="16" borderId="1" xfId="0" applyNumberFormat="1" applyFont="1" applyFill="1" applyBorder="1" applyAlignment="1">
      <alignment horizontal="center" vertical="center"/>
    </xf>
    <xf numFmtId="0" fontId="0" fillId="16" borderId="0" xfId="0" applyFont="1" applyFill="1" applyAlignment="1">
      <alignment vertical="center"/>
    </xf>
    <xf numFmtId="165" fontId="0" fillId="16" borderId="1" xfId="0" applyNumberFormat="1" applyFont="1" applyFill="1" applyBorder="1" applyAlignment="1">
      <alignment horizontal="center" vertical="center"/>
    </xf>
    <xf numFmtId="165" fontId="0" fillId="16" borderId="2" xfId="0" applyNumberFormat="1" applyFont="1" applyFill="1" applyBorder="1" applyAlignment="1">
      <alignment horizontal="center" vertical="center"/>
    </xf>
    <xf numFmtId="0" fontId="0" fillId="16" borderId="16" xfId="0" applyFont="1" applyFill="1" applyBorder="1" applyAlignment="1">
      <alignment vertical="center"/>
    </xf>
    <xf numFmtId="0" fontId="0" fillId="16" borderId="17" xfId="0" applyFont="1" applyFill="1" applyBorder="1" applyAlignment="1">
      <alignment vertical="center"/>
    </xf>
    <xf numFmtId="164" fontId="12" fillId="9" borderId="1" xfId="0" applyNumberFormat="1" applyFont="1" applyFill="1" applyBorder="1" applyAlignment="1">
      <alignment horizontal="center" vertical="center" textRotation="90"/>
    </xf>
    <xf numFmtId="0" fontId="14" fillId="9" borderId="1" xfId="0" applyFont="1" applyFill="1" applyBorder="1" applyAlignment="1">
      <alignment horizontal="center" vertical="center"/>
    </xf>
    <xf numFmtId="0" fontId="12" fillId="9" borderId="0" xfId="0" applyFont="1" applyFill="1" applyAlignment="1">
      <alignment vertical="center"/>
    </xf>
    <xf numFmtId="165" fontId="12" fillId="9" borderId="1" xfId="0" applyNumberFormat="1" applyFont="1" applyFill="1" applyBorder="1" applyAlignment="1">
      <alignment horizontal="center" vertical="center"/>
    </xf>
    <xf numFmtId="0" fontId="12" fillId="9" borderId="16" xfId="0" applyFont="1" applyFill="1" applyBorder="1" applyAlignment="1">
      <alignment vertical="center"/>
    </xf>
    <xf numFmtId="0" fontId="12" fillId="9" borderId="17" xfId="0" applyFont="1" applyFill="1" applyBorder="1" applyAlignment="1">
      <alignment vertical="center"/>
    </xf>
    <xf numFmtId="165" fontId="12" fillId="9" borderId="2" xfId="0" applyNumberFormat="1" applyFont="1" applyFill="1" applyBorder="1" applyAlignment="1">
      <alignment horizontal="center" vertical="center"/>
    </xf>
    <xf numFmtId="165" fontId="25" fillId="14" borderId="1" xfId="0" applyNumberFormat="1" applyFont="1" applyFill="1" applyBorder="1" applyAlignment="1">
      <alignment horizontal="center" vertical="center"/>
    </xf>
    <xf numFmtId="0" fontId="9" fillId="2" borderId="0" xfId="0" applyFont="1" applyFill="1" applyAlignment="1">
      <alignment horizontal="left" vertical="center" wrapText="1"/>
    </xf>
    <xf numFmtId="0" fontId="2" fillId="4" borderId="8" xfId="0" applyFont="1" applyFill="1" applyBorder="1" applyAlignment="1">
      <alignment horizontal="center" vertical="center"/>
    </xf>
    <xf numFmtId="0" fontId="0" fillId="4" borderId="2" xfId="0" applyFill="1" applyBorder="1" applyAlignment="1">
      <alignment horizontal="center" vertical="center"/>
    </xf>
    <xf numFmtId="0" fontId="6" fillId="8" borderId="8" xfId="0" applyFont="1" applyFill="1" applyBorder="1" applyAlignment="1">
      <alignment horizontal="center" vertical="center"/>
    </xf>
    <xf numFmtId="0" fontId="6" fillId="8"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0" fillId="16" borderId="8" xfId="0" applyFont="1" applyFill="1" applyBorder="1" applyAlignment="1">
      <alignment horizontal="left" vertical="center"/>
    </xf>
    <xf numFmtId="0" fontId="0" fillId="16" borderId="3" xfId="0" applyFont="1" applyFill="1" applyBorder="1" applyAlignment="1">
      <alignment horizontal="left" vertical="center"/>
    </xf>
    <xf numFmtId="0" fontId="0" fillId="16" borderId="2" xfId="0" applyFont="1" applyFill="1" applyBorder="1" applyAlignment="1">
      <alignment horizontal="left" vertical="center"/>
    </xf>
    <xf numFmtId="0" fontId="0" fillId="9" borderId="8" xfId="0" applyFont="1" applyFill="1" applyBorder="1" applyAlignment="1">
      <alignment horizontal="left" vertical="center"/>
    </xf>
    <xf numFmtId="0" fontId="0" fillId="9" borderId="3" xfId="0" applyFont="1" applyFill="1" applyBorder="1" applyAlignment="1">
      <alignment horizontal="left" vertical="center"/>
    </xf>
    <xf numFmtId="0" fontId="0" fillId="9" borderId="2" xfId="0" applyFont="1" applyFill="1" applyBorder="1" applyAlignment="1">
      <alignment horizontal="left" vertical="center"/>
    </xf>
    <xf numFmtId="0" fontId="1" fillId="16" borderId="13" xfId="0" applyFont="1" applyFill="1" applyBorder="1" applyAlignment="1">
      <alignment horizontal="center" vertical="center"/>
    </xf>
    <xf numFmtId="0" fontId="1" fillId="16" borderId="14" xfId="0" applyFont="1" applyFill="1" applyBorder="1" applyAlignment="1">
      <alignment horizontal="center" vertical="center"/>
    </xf>
    <xf numFmtId="0" fontId="1" fillId="16" borderId="4"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4" xfId="0" applyFont="1" applyFill="1" applyBorder="1" applyAlignment="1">
      <alignment horizontal="center" vertical="center"/>
    </xf>
    <xf numFmtId="17" fontId="1" fillId="2" borderId="3" xfId="0" applyNumberFormat="1" applyFont="1" applyFill="1" applyBorder="1" applyAlignment="1">
      <alignment horizontal="center" vertical="center" wrapText="1" shrinkToFit="1"/>
    </xf>
    <xf numFmtId="17" fontId="1" fillId="2" borderId="2" xfId="0" applyNumberFormat="1" applyFont="1" applyFill="1" applyBorder="1" applyAlignment="1">
      <alignment horizontal="center" vertical="center" wrapText="1" shrinkToFit="1"/>
    </xf>
    <xf numFmtId="0" fontId="0" fillId="2" borderId="8" xfId="0" applyFont="1" applyFill="1" applyBorder="1" applyAlignment="1">
      <alignment horizontal="left" vertical="center"/>
    </xf>
    <xf numFmtId="0" fontId="0" fillId="2" borderId="3" xfId="0" applyFont="1" applyFill="1" applyBorder="1" applyAlignment="1">
      <alignment horizontal="left" vertical="center"/>
    </xf>
    <xf numFmtId="0" fontId="0" fillId="2" borderId="2" xfId="0" applyFont="1" applyFill="1" applyBorder="1" applyAlignment="1">
      <alignment horizontal="left" vertical="center"/>
    </xf>
    <xf numFmtId="0" fontId="0" fillId="14" borderId="8" xfId="0" applyFont="1" applyFill="1" applyBorder="1" applyAlignment="1">
      <alignment horizontal="left" vertical="center"/>
    </xf>
    <xf numFmtId="0" fontId="0" fillId="14" borderId="3" xfId="0" applyFont="1" applyFill="1" applyBorder="1" applyAlignment="1">
      <alignment horizontal="left" vertical="center"/>
    </xf>
    <xf numFmtId="0" fontId="0" fillId="14" borderId="2" xfId="0" applyFont="1" applyFill="1" applyBorder="1" applyAlignment="1">
      <alignment horizontal="left" vertical="center"/>
    </xf>
    <xf numFmtId="17" fontId="1" fillId="2" borderId="8" xfId="0" applyNumberFormat="1" applyFont="1" applyFill="1" applyBorder="1" applyAlignment="1">
      <alignment horizontal="center" vertical="center" wrapText="1" shrinkToFit="1"/>
    </xf>
    <xf numFmtId="0" fontId="1" fillId="6" borderId="8"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2" xfId="0" applyFont="1" applyFill="1" applyBorder="1" applyAlignment="1">
      <alignment horizontal="center" vertical="center"/>
    </xf>
    <xf numFmtId="17" fontId="1" fillId="2" borderId="8" xfId="0" applyNumberFormat="1" applyFont="1" applyFill="1" applyBorder="1" applyAlignment="1">
      <alignment horizontal="center" vertical="center"/>
    </xf>
    <xf numFmtId="17" fontId="1" fillId="2" borderId="3" xfId="0" applyNumberFormat="1" applyFont="1" applyFill="1" applyBorder="1" applyAlignment="1">
      <alignment horizontal="center" vertical="center"/>
    </xf>
    <xf numFmtId="17" fontId="1" fillId="2" borderId="2" xfId="0" applyNumberFormat="1" applyFont="1" applyFill="1" applyBorder="1" applyAlignment="1">
      <alignment horizontal="center" vertical="center"/>
    </xf>
    <xf numFmtId="0" fontId="1" fillId="8" borderId="1" xfId="0"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 fillId="13" borderId="5" xfId="0" applyFont="1" applyFill="1" applyBorder="1" applyAlignment="1">
      <alignment horizontal="center" vertical="center"/>
    </xf>
    <xf numFmtId="0" fontId="1" fillId="13" borderId="6" xfId="0" applyFont="1" applyFill="1" applyBorder="1" applyAlignment="1">
      <alignment horizontal="center" vertical="center"/>
    </xf>
    <xf numFmtId="0" fontId="23" fillId="0" borderId="11" xfId="0" applyFont="1" applyBorder="1" applyAlignment="1">
      <alignment horizontal="left" vertical="center"/>
    </xf>
    <xf numFmtId="0" fontId="23" fillId="0" borderId="7"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3" fillId="0" borderId="4" xfId="0" applyFont="1" applyBorder="1" applyAlignment="1">
      <alignment horizontal="left" vertical="center"/>
    </xf>
    <xf numFmtId="0" fontId="1" fillId="12" borderId="11" xfId="0" applyFont="1" applyFill="1" applyBorder="1" applyAlignment="1">
      <alignment horizontal="left" vertical="center"/>
    </xf>
    <xf numFmtId="0" fontId="1" fillId="12" borderId="7" xfId="0" applyFont="1" applyFill="1" applyBorder="1" applyAlignment="1">
      <alignment horizontal="left" vertical="center"/>
    </xf>
    <xf numFmtId="0" fontId="1" fillId="12" borderId="12" xfId="0" applyFont="1" applyFill="1" applyBorder="1" applyAlignment="1">
      <alignment horizontal="left" vertical="center"/>
    </xf>
    <xf numFmtId="0" fontId="1" fillId="12" borderId="15" xfId="0" applyFont="1" applyFill="1" applyBorder="1" applyAlignment="1">
      <alignment horizontal="left" vertical="center"/>
    </xf>
    <xf numFmtId="0" fontId="1" fillId="12" borderId="0" xfId="0" applyFont="1" applyFill="1" applyBorder="1" applyAlignment="1">
      <alignment horizontal="left" vertical="center"/>
    </xf>
    <xf numFmtId="0" fontId="1" fillId="12" borderId="10" xfId="0" applyFont="1" applyFill="1" applyBorder="1" applyAlignment="1">
      <alignment horizontal="left" vertical="center"/>
    </xf>
    <xf numFmtId="0" fontId="1" fillId="12" borderId="13"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4" xfId="0" applyFont="1" applyFill="1" applyBorder="1" applyAlignment="1">
      <alignment horizontal="left" vertical="center"/>
    </xf>
    <xf numFmtId="0" fontId="13" fillId="13" borderId="5" xfId="0" applyFont="1" applyFill="1" applyBorder="1" applyAlignment="1">
      <alignment horizontal="center" textRotation="90" wrapText="1"/>
    </xf>
    <xf numFmtId="0" fontId="13" fillId="13" borderId="18" xfId="0" applyFont="1" applyFill="1" applyBorder="1" applyAlignment="1">
      <alignment horizontal="center" textRotation="90" wrapText="1"/>
    </xf>
    <xf numFmtId="0" fontId="13" fillId="13" borderId="6" xfId="0" applyFont="1" applyFill="1" applyBorder="1" applyAlignment="1">
      <alignment horizontal="center" textRotation="90" wrapText="1"/>
    </xf>
    <xf numFmtId="0" fontId="13" fillId="13" borderId="5" xfId="0" applyFont="1" applyFill="1" applyBorder="1" applyAlignment="1">
      <alignment horizontal="left" vertical="center" wrapText="1"/>
    </xf>
    <xf numFmtId="0" fontId="13" fillId="13" borderId="6" xfId="0" applyFont="1" applyFill="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4" xfId="0" applyFont="1" applyBorder="1" applyAlignment="1">
      <alignment horizontal="left" vertical="center" wrapText="1"/>
    </xf>
    <xf numFmtId="0" fontId="13" fillId="13" borderId="11" xfId="0" applyFont="1" applyFill="1" applyBorder="1" applyAlignment="1">
      <alignment horizontal="left" vertical="center" wrapText="1"/>
    </xf>
    <xf numFmtId="0" fontId="13" fillId="13" borderId="12" xfId="0" applyFont="1" applyFill="1" applyBorder="1" applyAlignment="1">
      <alignment horizontal="left" vertical="center" wrapText="1"/>
    </xf>
    <xf numFmtId="0" fontId="13" fillId="13" borderId="13" xfId="0" applyFont="1" applyFill="1" applyBorder="1" applyAlignment="1">
      <alignment horizontal="left" vertical="center" wrapText="1"/>
    </xf>
    <xf numFmtId="0" fontId="13" fillId="13" borderId="4" xfId="0" applyFont="1" applyFill="1" applyBorder="1" applyAlignment="1">
      <alignment horizontal="left" vertical="center" wrapText="1"/>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xf>
    <xf numFmtId="0" fontId="23" fillId="0" borderId="7"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4" xfId="0" applyFont="1" applyBorder="1" applyAlignment="1">
      <alignment horizontal="center" vertical="center"/>
    </xf>
    <xf numFmtId="0" fontId="24" fillId="0" borderId="11" xfId="0" applyFont="1" applyBorder="1" applyAlignment="1">
      <alignment horizontal="left" vertical="top"/>
    </xf>
    <xf numFmtId="0" fontId="24" fillId="0" borderId="7" xfId="0" applyFont="1" applyBorder="1" applyAlignment="1">
      <alignment horizontal="left" vertical="top"/>
    </xf>
    <xf numFmtId="0" fontId="24" fillId="0" borderId="12" xfId="0" applyFont="1" applyBorder="1" applyAlignment="1">
      <alignment horizontal="left" vertical="top"/>
    </xf>
    <xf numFmtId="0" fontId="24" fillId="0" borderId="15" xfId="0" applyFont="1" applyBorder="1" applyAlignment="1">
      <alignment horizontal="left" vertical="top"/>
    </xf>
    <xf numFmtId="0" fontId="24" fillId="0" borderId="0" xfId="0" applyFont="1" applyBorder="1" applyAlignment="1">
      <alignment horizontal="left" vertical="top"/>
    </xf>
    <xf numFmtId="0" fontId="24" fillId="0" borderId="10" xfId="0" applyFont="1" applyBorder="1" applyAlignment="1">
      <alignment horizontal="left" vertical="top"/>
    </xf>
    <xf numFmtId="0" fontId="24" fillId="0" borderId="13" xfId="0" applyFont="1" applyBorder="1" applyAlignment="1">
      <alignment horizontal="left" vertical="top"/>
    </xf>
    <xf numFmtId="0" fontId="24" fillId="0" borderId="14" xfId="0" applyFont="1" applyBorder="1" applyAlignment="1">
      <alignment horizontal="left" vertical="top"/>
    </xf>
    <xf numFmtId="0" fontId="24" fillId="0" borderId="4" xfId="0" applyFont="1" applyBorder="1" applyAlignment="1">
      <alignment horizontal="left" vertical="top"/>
    </xf>
    <xf numFmtId="0" fontId="1" fillId="12" borderId="8" xfId="0" applyFont="1" applyFill="1" applyBorder="1" applyAlignment="1">
      <alignment horizontal="left" vertical="center" wrapText="1"/>
    </xf>
    <xf numFmtId="0" fontId="1" fillId="12" borderId="3"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6" fillId="2" borderId="0" xfId="0" applyFont="1" applyFill="1" applyAlignment="1">
      <alignment horizontal="right" vertical="center"/>
    </xf>
    <xf numFmtId="0" fontId="7" fillId="7" borderId="8" xfId="0" applyFont="1" applyFill="1" applyBorder="1" applyAlignment="1">
      <alignment horizontal="left" vertical="center"/>
    </xf>
    <xf numFmtId="0" fontId="7" fillId="7" borderId="3" xfId="0" applyFont="1" applyFill="1" applyBorder="1" applyAlignment="1">
      <alignment horizontal="left" vertical="center"/>
    </xf>
    <xf numFmtId="0" fontId="7" fillId="7" borderId="2" xfId="0" applyFont="1" applyFill="1" applyBorder="1" applyAlignment="1">
      <alignment horizontal="left" vertical="center"/>
    </xf>
    <xf numFmtId="0" fontId="19" fillId="2" borderId="15"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4" xfId="0" applyFont="1" applyFill="1" applyBorder="1" applyAlignment="1">
      <alignment horizontal="left" vertical="top" wrapText="1"/>
    </xf>
  </cellXfs>
  <cellStyles count="3">
    <cellStyle name="Link" xfId="2" builtinId="8"/>
    <cellStyle name="Prozent" xfId="1" builtinId="5"/>
    <cellStyle name="Standard" xfId="0" builtinId="0"/>
  </cellStyles>
  <dxfs count="17">
    <dxf>
      <font>
        <color theme="0"/>
      </font>
    </dxf>
    <dxf>
      <font>
        <color theme="0"/>
      </font>
    </dxf>
    <dxf>
      <font>
        <color theme="5" tint="0.7999816888943144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
      <font>
        <color theme="6" tint="0.39994506668294322"/>
      </font>
    </dxf>
  </dxfs>
  <tableStyles count="0" defaultTableStyle="TableStyleMedium2" defaultPivotStyle="PivotStyleLight16"/>
  <colors>
    <mruColors>
      <color rgb="FFFCD5B4"/>
      <color rgb="FFFBFBB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4</xdr:col>
      <xdr:colOff>54429</xdr:colOff>
      <xdr:row>12</xdr:row>
      <xdr:rowOff>27212</xdr:rowOff>
    </xdr:from>
    <xdr:to>
      <xdr:col>4</xdr:col>
      <xdr:colOff>238125</xdr:colOff>
      <xdr:row>17</xdr:row>
      <xdr:rowOff>272141</xdr:rowOff>
    </xdr:to>
    <xdr:sp macro="" textlink="">
      <xdr:nvSpPr>
        <xdr:cNvPr id="5" name="Geschweifte Klammer rechts 4">
          <a:extLst>
            <a:ext uri="{FF2B5EF4-FFF2-40B4-BE49-F238E27FC236}">
              <a16:creationId xmlns:a16="http://schemas.microsoft.com/office/drawing/2014/main" id="{4057AF03-0643-40C3-9897-EDE01A7A3DD0}"/>
            </a:ext>
          </a:extLst>
        </xdr:cNvPr>
        <xdr:cNvSpPr/>
      </xdr:nvSpPr>
      <xdr:spPr>
        <a:xfrm>
          <a:off x="7796893" y="2612569"/>
          <a:ext cx="183696" cy="1741715"/>
        </a:xfrm>
        <a:custGeom>
          <a:avLst/>
          <a:gdLst>
            <a:gd name="connsiteX0" fmla="*/ 0 w 183696"/>
            <a:gd name="connsiteY0" fmla="*/ 0 h 1741715"/>
            <a:gd name="connsiteX1" fmla="*/ 91848 w 183696"/>
            <a:gd name="connsiteY1" fmla="*/ 15307 h 1741715"/>
            <a:gd name="connsiteX2" fmla="*/ 91848 w 183696"/>
            <a:gd name="connsiteY2" fmla="*/ 606729 h 1741715"/>
            <a:gd name="connsiteX3" fmla="*/ 183696 w 183696"/>
            <a:gd name="connsiteY3" fmla="*/ 622036 h 1741715"/>
            <a:gd name="connsiteX4" fmla="*/ 91848 w 183696"/>
            <a:gd name="connsiteY4" fmla="*/ 637343 h 1741715"/>
            <a:gd name="connsiteX5" fmla="*/ 91848 w 183696"/>
            <a:gd name="connsiteY5" fmla="*/ 1192766 h 1741715"/>
            <a:gd name="connsiteX6" fmla="*/ 91848 w 183696"/>
            <a:gd name="connsiteY6" fmla="*/ 1726408 h 1741715"/>
            <a:gd name="connsiteX7" fmla="*/ 0 w 183696"/>
            <a:gd name="connsiteY7" fmla="*/ 1741715 h 1741715"/>
            <a:gd name="connsiteX8" fmla="*/ 0 w 183696"/>
            <a:gd name="connsiteY8" fmla="*/ 1161143 h 1741715"/>
            <a:gd name="connsiteX9" fmla="*/ 0 w 183696"/>
            <a:gd name="connsiteY9" fmla="*/ 563155 h 1741715"/>
            <a:gd name="connsiteX10" fmla="*/ 0 w 183696"/>
            <a:gd name="connsiteY10" fmla="*/ 0 h 1741715"/>
            <a:gd name="connsiteX0" fmla="*/ 0 w 183696"/>
            <a:gd name="connsiteY0" fmla="*/ 0 h 1741715"/>
            <a:gd name="connsiteX1" fmla="*/ 91848 w 183696"/>
            <a:gd name="connsiteY1" fmla="*/ 15307 h 1741715"/>
            <a:gd name="connsiteX2" fmla="*/ 91848 w 183696"/>
            <a:gd name="connsiteY2" fmla="*/ 606729 h 1741715"/>
            <a:gd name="connsiteX3" fmla="*/ 183696 w 183696"/>
            <a:gd name="connsiteY3" fmla="*/ 622036 h 1741715"/>
            <a:gd name="connsiteX4" fmla="*/ 91848 w 183696"/>
            <a:gd name="connsiteY4" fmla="*/ 637343 h 1741715"/>
            <a:gd name="connsiteX5" fmla="*/ 91848 w 183696"/>
            <a:gd name="connsiteY5" fmla="*/ 1170985 h 1741715"/>
            <a:gd name="connsiteX6" fmla="*/ 91848 w 183696"/>
            <a:gd name="connsiteY6" fmla="*/ 1726408 h 1741715"/>
            <a:gd name="connsiteX7" fmla="*/ 0 w 183696"/>
            <a:gd name="connsiteY7" fmla="*/ 1741715 h 17417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3696" h="1741715" stroke="0" extrusionOk="0">
              <a:moveTo>
                <a:pt x="0" y="0"/>
              </a:moveTo>
              <a:cubicBezTo>
                <a:pt x="50877" y="-260"/>
                <a:pt x="93049" y="5420"/>
                <a:pt x="91848" y="15307"/>
              </a:cubicBezTo>
              <a:cubicBezTo>
                <a:pt x="76514" y="175345"/>
                <a:pt x="64090" y="404136"/>
                <a:pt x="91848" y="606729"/>
              </a:cubicBezTo>
              <a:cubicBezTo>
                <a:pt x="94911" y="610492"/>
                <a:pt x="135893" y="630989"/>
                <a:pt x="183696" y="622036"/>
              </a:cubicBezTo>
              <a:cubicBezTo>
                <a:pt x="133455" y="621704"/>
                <a:pt x="89905" y="628675"/>
                <a:pt x="91848" y="637343"/>
              </a:cubicBezTo>
              <a:cubicBezTo>
                <a:pt x="73536" y="886611"/>
                <a:pt x="111928" y="965817"/>
                <a:pt x="91848" y="1192766"/>
              </a:cubicBezTo>
              <a:cubicBezTo>
                <a:pt x="71768" y="1419715"/>
                <a:pt x="101267" y="1550784"/>
                <a:pt x="91848" y="1726408"/>
              </a:cubicBezTo>
              <a:cubicBezTo>
                <a:pt x="96921" y="1739797"/>
                <a:pt x="53094" y="1740577"/>
                <a:pt x="0" y="1741715"/>
              </a:cubicBezTo>
              <a:cubicBezTo>
                <a:pt x="-25838" y="1487147"/>
                <a:pt x="-100" y="1439060"/>
                <a:pt x="0" y="1161143"/>
              </a:cubicBezTo>
              <a:cubicBezTo>
                <a:pt x="100" y="883226"/>
                <a:pt x="-12772" y="708744"/>
                <a:pt x="0" y="563155"/>
              </a:cubicBezTo>
              <a:cubicBezTo>
                <a:pt x="12772" y="417566"/>
                <a:pt x="-21146" y="245021"/>
                <a:pt x="0" y="0"/>
              </a:cubicBezTo>
              <a:close/>
            </a:path>
            <a:path w="183696" h="1741715" fill="none" extrusionOk="0">
              <a:moveTo>
                <a:pt x="0" y="0"/>
              </a:moveTo>
              <a:cubicBezTo>
                <a:pt x="50128" y="73"/>
                <a:pt x="91751" y="7713"/>
                <a:pt x="91848" y="15307"/>
              </a:cubicBezTo>
              <a:cubicBezTo>
                <a:pt x="102385" y="200195"/>
                <a:pt x="92004" y="381283"/>
                <a:pt x="91848" y="606729"/>
              </a:cubicBezTo>
              <a:cubicBezTo>
                <a:pt x="98306" y="618637"/>
                <a:pt x="136770" y="627188"/>
                <a:pt x="183696" y="622036"/>
              </a:cubicBezTo>
              <a:cubicBezTo>
                <a:pt x="133245" y="622259"/>
                <a:pt x="93592" y="629584"/>
                <a:pt x="91848" y="637343"/>
              </a:cubicBezTo>
              <a:cubicBezTo>
                <a:pt x="101690" y="894379"/>
                <a:pt x="88550" y="1036183"/>
                <a:pt x="91848" y="1170985"/>
              </a:cubicBezTo>
              <a:cubicBezTo>
                <a:pt x="95146" y="1305787"/>
                <a:pt x="73226" y="1530249"/>
                <a:pt x="91848" y="1726408"/>
              </a:cubicBezTo>
              <a:cubicBezTo>
                <a:pt x="94254" y="1742960"/>
                <a:pt x="54276" y="1745292"/>
                <a:pt x="0" y="1741715"/>
              </a:cubicBezTo>
            </a:path>
          </a:pathLst>
        </a:custGeom>
        <a:noFill/>
        <a:ln w="19050">
          <a:solidFill>
            <a:schemeClr val="tx1"/>
          </a:solidFill>
          <a:extLst>
            <a:ext uri="{C807C97D-BFC1-408E-A445-0C87EB9F89A2}">
              <ask:lineSketchStyleProps xmlns:ask="http://schemas.microsoft.com/office/drawing/2018/sketchyshapes" sd="3991081651">
                <a:prstGeom prst="rightBrace">
                  <a:avLst>
                    <a:gd name="adj1" fmla="val 8333"/>
                    <a:gd name="adj2" fmla="val 35714"/>
                  </a:avLst>
                </a:prstGeom>
                <ask:type>
                  <ask:lineSketchFreehand/>
                </ask:type>
              </ask:lineSketchStyleProps>
            </a:ext>
          </a:extLs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twoCellAnchor>
    <xdr:from>
      <xdr:col>4</xdr:col>
      <xdr:colOff>530679</xdr:colOff>
      <xdr:row>12</xdr:row>
      <xdr:rowOff>95250</xdr:rowOff>
    </xdr:from>
    <xdr:to>
      <xdr:col>7</xdr:col>
      <xdr:colOff>544286</xdr:colOff>
      <xdr:row>13</xdr:row>
      <xdr:rowOff>272143</xdr:rowOff>
    </xdr:to>
    <xdr:sp macro="" textlink="">
      <xdr:nvSpPr>
        <xdr:cNvPr id="7" name="Legende: Linie 6">
          <a:extLst>
            <a:ext uri="{FF2B5EF4-FFF2-40B4-BE49-F238E27FC236}">
              <a16:creationId xmlns:a16="http://schemas.microsoft.com/office/drawing/2014/main" id="{159BDE65-1E3C-4890-B790-DB01C4880671}"/>
            </a:ext>
          </a:extLst>
        </xdr:cNvPr>
        <xdr:cNvSpPr/>
      </xdr:nvSpPr>
      <xdr:spPr>
        <a:xfrm>
          <a:off x="8273143" y="2680607"/>
          <a:ext cx="2136322" cy="476250"/>
        </a:xfrm>
        <a:custGeom>
          <a:avLst/>
          <a:gdLst>
            <a:gd name="connsiteX0" fmla="*/ 0 w 2136322"/>
            <a:gd name="connsiteY0" fmla="*/ 0 h 476250"/>
            <a:gd name="connsiteX1" fmla="*/ 491354 w 2136322"/>
            <a:gd name="connsiteY1" fmla="*/ 0 h 476250"/>
            <a:gd name="connsiteX2" fmla="*/ 1068161 w 2136322"/>
            <a:gd name="connsiteY2" fmla="*/ 0 h 476250"/>
            <a:gd name="connsiteX3" fmla="*/ 1644968 w 2136322"/>
            <a:gd name="connsiteY3" fmla="*/ 0 h 476250"/>
            <a:gd name="connsiteX4" fmla="*/ 2136322 w 2136322"/>
            <a:gd name="connsiteY4" fmla="*/ 0 h 476250"/>
            <a:gd name="connsiteX5" fmla="*/ 2136322 w 2136322"/>
            <a:gd name="connsiteY5" fmla="*/ 476250 h 476250"/>
            <a:gd name="connsiteX6" fmla="*/ 1623605 w 2136322"/>
            <a:gd name="connsiteY6" fmla="*/ 476250 h 476250"/>
            <a:gd name="connsiteX7" fmla="*/ 1089524 w 2136322"/>
            <a:gd name="connsiteY7" fmla="*/ 476250 h 476250"/>
            <a:gd name="connsiteX8" fmla="*/ 576807 w 2136322"/>
            <a:gd name="connsiteY8" fmla="*/ 476250 h 476250"/>
            <a:gd name="connsiteX9" fmla="*/ 0 w 2136322"/>
            <a:gd name="connsiteY9" fmla="*/ 476250 h 476250"/>
            <a:gd name="connsiteX10" fmla="*/ 0 w 2136322"/>
            <a:gd name="connsiteY10" fmla="*/ 0 h 476250"/>
            <a:gd name="connsiteX0" fmla="*/ -27388 w 2136322"/>
            <a:gd name="connsiteY0" fmla="*/ 251222 h 476250"/>
            <a:gd name="connsiteX1" fmla="*/ -298444 w 2136322"/>
            <a:gd name="connsiteY1" fmla="*/ 557551 h 476250"/>
          </a:gdLst>
          <a:ahLst/>
          <a:cxnLst>
            <a:cxn ang="0">
              <a:pos x="connsiteX0" y="connsiteY0"/>
            </a:cxn>
            <a:cxn ang="0">
              <a:pos x="connsiteX1" y="connsiteY1"/>
            </a:cxn>
          </a:cxnLst>
          <a:rect l="l" t="t" r="r" b="b"/>
          <a:pathLst>
            <a:path w="2136322" h="476250" extrusionOk="0">
              <a:moveTo>
                <a:pt x="0" y="0"/>
              </a:moveTo>
              <a:cubicBezTo>
                <a:pt x="137332" y="12354"/>
                <a:pt x="323476" y="-20433"/>
                <a:pt x="491354" y="0"/>
              </a:cubicBezTo>
              <a:cubicBezTo>
                <a:pt x="659232" y="20433"/>
                <a:pt x="855151" y="-4296"/>
                <a:pt x="1068161" y="0"/>
              </a:cubicBezTo>
              <a:cubicBezTo>
                <a:pt x="1281171" y="4296"/>
                <a:pt x="1498787" y="6585"/>
                <a:pt x="1644968" y="0"/>
              </a:cubicBezTo>
              <a:cubicBezTo>
                <a:pt x="1791149" y="-6585"/>
                <a:pt x="1963754" y="-6336"/>
                <a:pt x="2136322" y="0"/>
              </a:cubicBezTo>
              <a:cubicBezTo>
                <a:pt x="2134757" y="175621"/>
                <a:pt x="2155352" y="294564"/>
                <a:pt x="2136322" y="476250"/>
              </a:cubicBezTo>
              <a:cubicBezTo>
                <a:pt x="1948849" y="458923"/>
                <a:pt x="1835239" y="457176"/>
                <a:pt x="1623605" y="476250"/>
              </a:cubicBezTo>
              <a:cubicBezTo>
                <a:pt x="1411971" y="495324"/>
                <a:pt x="1336515" y="469713"/>
                <a:pt x="1089524" y="476250"/>
              </a:cubicBezTo>
              <a:cubicBezTo>
                <a:pt x="842533" y="482787"/>
                <a:pt x="717125" y="459847"/>
                <a:pt x="576807" y="476250"/>
              </a:cubicBezTo>
              <a:cubicBezTo>
                <a:pt x="436489" y="492653"/>
                <a:pt x="196043" y="485439"/>
                <a:pt x="0" y="476250"/>
              </a:cubicBezTo>
              <a:cubicBezTo>
                <a:pt x="-274" y="371675"/>
                <a:pt x="19004" y="111886"/>
                <a:pt x="0" y="0"/>
              </a:cubicBezTo>
              <a:close/>
            </a:path>
            <a:path w="2136322" h="476250" fill="none" extrusionOk="0">
              <a:moveTo>
                <a:pt x="-27388" y="251222"/>
              </a:moveTo>
              <a:cubicBezTo>
                <a:pt x="-104968" y="364685"/>
                <a:pt x="-180729" y="403928"/>
                <a:pt x="-298444" y="557551"/>
              </a:cubicBezTo>
            </a:path>
          </a:pathLst>
        </a:custGeom>
        <a:noFill/>
        <a:ln w="19050">
          <a:solidFill>
            <a:sysClr val="windowText" lastClr="000000"/>
          </a:solidFill>
          <a:extLst>
            <a:ext uri="{C807C97D-BFC1-408E-A445-0C87EB9F89A2}">
              <ask:lineSketchStyleProps xmlns:ask="http://schemas.microsoft.com/office/drawing/2018/sketchyshapes" sd="165011360">
                <a:prstGeom prst="borderCallout1">
                  <a:avLst>
                    <a:gd name="adj1" fmla="val 52750"/>
                    <a:gd name="adj2" fmla="val -1282"/>
                    <a:gd name="adj3" fmla="val 117071"/>
                    <a:gd name="adj4" fmla="val -13970"/>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solidFill>
                <a:sysClr val="windowText" lastClr="000000"/>
              </a:solidFill>
            </a:rPr>
            <a:t>Die Blätter</a:t>
          </a:r>
          <a:r>
            <a:rPr lang="de-CH" sz="1100" baseline="0">
              <a:solidFill>
                <a:sysClr val="windowText" lastClr="000000"/>
              </a:solidFill>
            </a:rPr>
            <a:t> </a:t>
          </a:r>
          <a:r>
            <a:rPr lang="de-CH" sz="1100">
              <a:solidFill>
                <a:sysClr val="windowText" lastClr="000000"/>
              </a:solidFill>
            </a:rPr>
            <a:t>1-4; 6 beinhalten Zellbezüge.</a:t>
          </a:r>
        </a:p>
      </xdr:txBody>
    </xdr:sp>
    <xdr:clientData/>
  </xdr:twoCellAnchor>
  <xdr:twoCellAnchor>
    <xdr:from>
      <xdr:col>4</xdr:col>
      <xdr:colOff>419100</xdr:colOff>
      <xdr:row>15</xdr:row>
      <xdr:rowOff>151041</xdr:rowOff>
    </xdr:from>
    <xdr:to>
      <xdr:col>7</xdr:col>
      <xdr:colOff>530679</xdr:colOff>
      <xdr:row>17</xdr:row>
      <xdr:rowOff>149680</xdr:rowOff>
    </xdr:to>
    <xdr:sp macro="" textlink="">
      <xdr:nvSpPr>
        <xdr:cNvPr id="10" name="Legende: Linie 9">
          <a:extLst>
            <a:ext uri="{FF2B5EF4-FFF2-40B4-BE49-F238E27FC236}">
              <a16:creationId xmlns:a16="http://schemas.microsoft.com/office/drawing/2014/main" id="{8B7AFD20-DE5C-4B9F-A3B3-06815019421D}"/>
            </a:ext>
          </a:extLst>
        </xdr:cNvPr>
        <xdr:cNvSpPr/>
      </xdr:nvSpPr>
      <xdr:spPr>
        <a:xfrm>
          <a:off x="7916636" y="3620862"/>
          <a:ext cx="2234293" cy="597354"/>
        </a:xfrm>
        <a:custGeom>
          <a:avLst/>
          <a:gdLst>
            <a:gd name="connsiteX0" fmla="*/ 0 w 2234293"/>
            <a:gd name="connsiteY0" fmla="*/ 0 h 597354"/>
            <a:gd name="connsiteX1" fmla="*/ 513887 w 2234293"/>
            <a:gd name="connsiteY1" fmla="*/ 0 h 597354"/>
            <a:gd name="connsiteX2" fmla="*/ 1117147 w 2234293"/>
            <a:gd name="connsiteY2" fmla="*/ 0 h 597354"/>
            <a:gd name="connsiteX3" fmla="*/ 1720406 w 2234293"/>
            <a:gd name="connsiteY3" fmla="*/ 0 h 597354"/>
            <a:gd name="connsiteX4" fmla="*/ 2234293 w 2234293"/>
            <a:gd name="connsiteY4" fmla="*/ 0 h 597354"/>
            <a:gd name="connsiteX5" fmla="*/ 2234293 w 2234293"/>
            <a:gd name="connsiteY5" fmla="*/ 597354 h 597354"/>
            <a:gd name="connsiteX6" fmla="*/ 1698063 w 2234293"/>
            <a:gd name="connsiteY6" fmla="*/ 597354 h 597354"/>
            <a:gd name="connsiteX7" fmla="*/ 1139489 w 2234293"/>
            <a:gd name="connsiteY7" fmla="*/ 597354 h 597354"/>
            <a:gd name="connsiteX8" fmla="*/ 603259 w 2234293"/>
            <a:gd name="connsiteY8" fmla="*/ 597354 h 597354"/>
            <a:gd name="connsiteX9" fmla="*/ 0 w 2234293"/>
            <a:gd name="connsiteY9" fmla="*/ 597354 h 597354"/>
            <a:gd name="connsiteX10" fmla="*/ 0 w 2234293"/>
            <a:gd name="connsiteY10" fmla="*/ 0 h 597354"/>
            <a:gd name="connsiteX0" fmla="*/ -28085 w 2234293"/>
            <a:gd name="connsiteY0" fmla="*/ 300696 h 597354"/>
            <a:gd name="connsiteX1" fmla="*/ -364033 w 2234293"/>
            <a:gd name="connsiteY1" fmla="*/ 308468 h 597354"/>
          </a:gdLst>
          <a:ahLst/>
          <a:cxnLst>
            <a:cxn ang="0">
              <a:pos x="connsiteX0" y="connsiteY0"/>
            </a:cxn>
            <a:cxn ang="0">
              <a:pos x="connsiteX1" y="connsiteY1"/>
            </a:cxn>
          </a:cxnLst>
          <a:rect l="l" t="t" r="r" b="b"/>
          <a:pathLst>
            <a:path w="2234293" h="597354" extrusionOk="0">
              <a:moveTo>
                <a:pt x="0" y="0"/>
              </a:moveTo>
              <a:cubicBezTo>
                <a:pt x="173561" y="-7396"/>
                <a:pt x="390340" y="-7165"/>
                <a:pt x="513887" y="0"/>
              </a:cubicBezTo>
              <a:cubicBezTo>
                <a:pt x="637434" y="7165"/>
                <a:pt x="928354" y="-13966"/>
                <a:pt x="1117147" y="0"/>
              </a:cubicBezTo>
              <a:cubicBezTo>
                <a:pt x="1305940" y="13966"/>
                <a:pt x="1539707" y="8129"/>
                <a:pt x="1720406" y="0"/>
              </a:cubicBezTo>
              <a:cubicBezTo>
                <a:pt x="1901105" y="-8129"/>
                <a:pt x="2008511" y="24207"/>
                <a:pt x="2234293" y="0"/>
              </a:cubicBezTo>
              <a:cubicBezTo>
                <a:pt x="2263095" y="187095"/>
                <a:pt x="2204783" y="349300"/>
                <a:pt x="2234293" y="597354"/>
              </a:cubicBezTo>
              <a:cubicBezTo>
                <a:pt x="2078014" y="622396"/>
                <a:pt x="1955503" y="587878"/>
                <a:pt x="1698063" y="597354"/>
              </a:cubicBezTo>
              <a:cubicBezTo>
                <a:pt x="1440623" y="606831"/>
                <a:pt x="1395068" y="616455"/>
                <a:pt x="1139489" y="597354"/>
              </a:cubicBezTo>
              <a:cubicBezTo>
                <a:pt x="883910" y="578253"/>
                <a:pt x="858552" y="609693"/>
                <a:pt x="603259" y="597354"/>
              </a:cubicBezTo>
              <a:cubicBezTo>
                <a:pt x="347966" y="585016"/>
                <a:pt x="127903" y="582615"/>
                <a:pt x="0" y="597354"/>
              </a:cubicBezTo>
              <a:cubicBezTo>
                <a:pt x="-20581" y="312397"/>
                <a:pt x="24122" y="296686"/>
                <a:pt x="0" y="0"/>
              </a:cubicBezTo>
              <a:close/>
            </a:path>
            <a:path w="2234293" h="597354" fill="none" extrusionOk="0">
              <a:moveTo>
                <a:pt x="-28085" y="300696"/>
              </a:moveTo>
              <a:cubicBezTo>
                <a:pt x="-137880" y="299765"/>
                <a:pt x="-240605" y="314747"/>
                <a:pt x="-364033" y="308468"/>
              </a:cubicBezTo>
            </a:path>
          </a:pathLst>
        </a:custGeom>
        <a:noFill/>
        <a:ln w="19050">
          <a:solidFill>
            <a:sysClr val="windowText" lastClr="000000"/>
          </a:solidFill>
          <a:extLst>
            <a:ext uri="{C807C97D-BFC1-408E-A445-0C87EB9F89A2}">
              <ask:lineSketchStyleProps xmlns:ask="http://schemas.microsoft.com/office/drawing/2018/sketchyshapes" sd="165011360">
                <a:prstGeom prst="borderCallout1">
                  <a:avLst>
                    <a:gd name="adj1" fmla="val 50338"/>
                    <a:gd name="adj2" fmla="val -1257"/>
                    <a:gd name="adj3" fmla="val 51639"/>
                    <a:gd name="adj4" fmla="val -16293"/>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solidFill>
                <a:sysClr val="windowText" lastClr="000000"/>
              </a:solidFill>
            </a:rPr>
            <a:t>Das Blatt 5 kann entsprechend dem Bedarf vervielfacht werden.</a:t>
          </a:r>
        </a:p>
      </xdr:txBody>
    </xdr:sp>
    <xdr:clientData/>
  </xdr:twoCellAnchor>
  <xdr:twoCellAnchor editAs="oneCell">
    <xdr:from>
      <xdr:col>1</xdr:col>
      <xdr:colOff>19048</xdr:colOff>
      <xdr:row>0</xdr:row>
      <xdr:rowOff>191630</xdr:rowOff>
    </xdr:from>
    <xdr:to>
      <xdr:col>1</xdr:col>
      <xdr:colOff>1996362</xdr:colOff>
      <xdr:row>3</xdr:row>
      <xdr:rowOff>122030</xdr:rowOff>
    </xdr:to>
    <xdr:pic>
      <xdr:nvPicPr>
        <xdr:cNvPr id="13" name="Grafik 12">
          <a:extLst>
            <a:ext uri="{FF2B5EF4-FFF2-40B4-BE49-F238E27FC236}">
              <a16:creationId xmlns:a16="http://schemas.microsoft.com/office/drawing/2014/main" id="{2B56926D-DF81-4399-9B4D-6034E51AF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48" y="191630"/>
          <a:ext cx="1977314" cy="540000"/>
        </a:xfrm>
        <a:prstGeom prst="rect">
          <a:avLst/>
        </a:prstGeom>
      </xdr:spPr>
    </xdr:pic>
    <xdr:clientData/>
  </xdr:twoCellAnchor>
  <xdr:twoCellAnchor editAs="oneCell">
    <xdr:from>
      <xdr:col>5</xdr:col>
      <xdr:colOff>344126</xdr:colOff>
      <xdr:row>0</xdr:row>
      <xdr:rowOff>191630</xdr:rowOff>
    </xdr:from>
    <xdr:to>
      <xdr:col>8</xdr:col>
      <xdr:colOff>35984</xdr:colOff>
      <xdr:row>3</xdr:row>
      <xdr:rowOff>122030</xdr:rowOff>
    </xdr:to>
    <xdr:pic>
      <xdr:nvPicPr>
        <xdr:cNvPr id="3" name="Grafik 2">
          <a:extLst>
            <a:ext uri="{FF2B5EF4-FFF2-40B4-BE49-F238E27FC236}">
              <a16:creationId xmlns:a16="http://schemas.microsoft.com/office/drawing/2014/main" id="{DFB0A796-6F75-60A9-A0A5-0245729B60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88026" y="191630"/>
          <a:ext cx="1812758"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424172</xdr:colOff>
      <xdr:row>37</xdr:row>
      <xdr:rowOff>19545</xdr:rowOff>
    </xdr:from>
    <xdr:to>
      <xdr:col>32</xdr:col>
      <xdr:colOff>122808</xdr:colOff>
      <xdr:row>47</xdr:row>
      <xdr:rowOff>91291</xdr:rowOff>
    </xdr:to>
    <xdr:sp macro="" textlink="">
      <xdr:nvSpPr>
        <xdr:cNvPr id="25" name="Legende: Linie 24">
          <a:extLst>
            <a:ext uri="{FF2B5EF4-FFF2-40B4-BE49-F238E27FC236}">
              <a16:creationId xmlns:a16="http://schemas.microsoft.com/office/drawing/2014/main" id="{4F4A1564-1162-40B4-9822-50A112608412}"/>
            </a:ext>
          </a:extLst>
        </xdr:cNvPr>
        <xdr:cNvSpPr/>
      </xdr:nvSpPr>
      <xdr:spPr>
        <a:xfrm>
          <a:off x="13482081" y="9025000"/>
          <a:ext cx="5760000" cy="2063336"/>
        </a:xfrm>
        <a:custGeom>
          <a:avLst/>
          <a:gdLst>
            <a:gd name="connsiteX0" fmla="*/ 0 w 5760000"/>
            <a:gd name="connsiteY0" fmla="*/ 0 h 2063336"/>
            <a:gd name="connsiteX1" fmla="*/ 582400 w 5760000"/>
            <a:gd name="connsiteY1" fmla="*/ 0 h 2063336"/>
            <a:gd name="connsiteX2" fmla="*/ 1107200 w 5760000"/>
            <a:gd name="connsiteY2" fmla="*/ 0 h 2063336"/>
            <a:gd name="connsiteX3" fmla="*/ 1747200 w 5760000"/>
            <a:gd name="connsiteY3" fmla="*/ 0 h 2063336"/>
            <a:gd name="connsiteX4" fmla="*/ 2444800 w 5760000"/>
            <a:gd name="connsiteY4" fmla="*/ 0 h 2063336"/>
            <a:gd name="connsiteX5" fmla="*/ 2912000 w 5760000"/>
            <a:gd name="connsiteY5" fmla="*/ 0 h 2063336"/>
            <a:gd name="connsiteX6" fmla="*/ 3552000 w 5760000"/>
            <a:gd name="connsiteY6" fmla="*/ 0 h 2063336"/>
            <a:gd name="connsiteX7" fmla="*/ 4076800 w 5760000"/>
            <a:gd name="connsiteY7" fmla="*/ 0 h 2063336"/>
            <a:gd name="connsiteX8" fmla="*/ 4601600 w 5760000"/>
            <a:gd name="connsiteY8" fmla="*/ 0 h 2063336"/>
            <a:gd name="connsiteX9" fmla="*/ 5760000 w 5760000"/>
            <a:gd name="connsiteY9" fmla="*/ 0 h 2063336"/>
            <a:gd name="connsiteX10" fmla="*/ 5760000 w 5760000"/>
            <a:gd name="connsiteY10" fmla="*/ 667145 h 2063336"/>
            <a:gd name="connsiteX11" fmla="*/ 5760000 w 5760000"/>
            <a:gd name="connsiteY11" fmla="*/ 1313657 h 2063336"/>
            <a:gd name="connsiteX12" fmla="*/ 5760000 w 5760000"/>
            <a:gd name="connsiteY12" fmla="*/ 2063336 h 2063336"/>
            <a:gd name="connsiteX13" fmla="*/ 5062400 w 5760000"/>
            <a:gd name="connsiteY13" fmla="*/ 2063336 h 2063336"/>
            <a:gd name="connsiteX14" fmla="*/ 4422400 w 5760000"/>
            <a:gd name="connsiteY14" fmla="*/ 2063336 h 2063336"/>
            <a:gd name="connsiteX15" fmla="*/ 3724800 w 5760000"/>
            <a:gd name="connsiteY15" fmla="*/ 2063336 h 2063336"/>
            <a:gd name="connsiteX16" fmla="*/ 2969600 w 5760000"/>
            <a:gd name="connsiteY16" fmla="*/ 2063336 h 2063336"/>
            <a:gd name="connsiteX17" fmla="*/ 2272000 w 5760000"/>
            <a:gd name="connsiteY17" fmla="*/ 2063336 h 2063336"/>
            <a:gd name="connsiteX18" fmla="*/ 1516800 w 5760000"/>
            <a:gd name="connsiteY18" fmla="*/ 2063336 h 2063336"/>
            <a:gd name="connsiteX19" fmla="*/ 992000 w 5760000"/>
            <a:gd name="connsiteY19" fmla="*/ 2063336 h 2063336"/>
            <a:gd name="connsiteX20" fmla="*/ 0 w 5760000"/>
            <a:gd name="connsiteY20" fmla="*/ 2063336 h 2063336"/>
            <a:gd name="connsiteX21" fmla="*/ 0 w 5760000"/>
            <a:gd name="connsiteY21" fmla="*/ 1334291 h 2063336"/>
            <a:gd name="connsiteX22" fmla="*/ 0 w 5760000"/>
            <a:gd name="connsiteY22" fmla="*/ 667145 h 2063336"/>
            <a:gd name="connsiteX23" fmla="*/ 0 w 5760000"/>
            <a:gd name="connsiteY23" fmla="*/ 0 h 2063336"/>
            <a:gd name="connsiteX0" fmla="*/ 3376051 w 5760000"/>
            <a:gd name="connsiteY0" fmla="*/ 26349 h 2063336"/>
            <a:gd name="connsiteX1" fmla="*/ 3378643 w 5760000"/>
            <a:gd name="connsiteY1" fmla="*/ -2971 h 2063336"/>
          </a:gdLst>
          <a:ahLst/>
          <a:cxnLst>
            <a:cxn ang="0">
              <a:pos x="connsiteX0" y="connsiteY0"/>
            </a:cxn>
            <a:cxn ang="0">
              <a:pos x="connsiteX1" y="connsiteY1"/>
            </a:cxn>
          </a:cxnLst>
          <a:rect l="l" t="t" r="r" b="b"/>
          <a:pathLst>
            <a:path w="5760000" h="2063336" fill="none" extrusionOk="0">
              <a:moveTo>
                <a:pt x="0" y="0"/>
              </a:moveTo>
              <a:cubicBezTo>
                <a:pt x="192085" y="-11338"/>
                <a:pt x="459778" y="5301"/>
                <a:pt x="582400" y="0"/>
              </a:cubicBezTo>
              <a:cubicBezTo>
                <a:pt x="705022" y="-5301"/>
                <a:pt x="889441" y="23524"/>
                <a:pt x="1107200" y="0"/>
              </a:cubicBezTo>
              <a:cubicBezTo>
                <a:pt x="1324959" y="-23524"/>
                <a:pt x="1436569" y="17943"/>
                <a:pt x="1747200" y="0"/>
              </a:cubicBezTo>
              <a:cubicBezTo>
                <a:pt x="2057831" y="-17943"/>
                <a:pt x="2215412" y="-4877"/>
                <a:pt x="2444800" y="0"/>
              </a:cubicBezTo>
              <a:cubicBezTo>
                <a:pt x="2674188" y="4877"/>
                <a:pt x="2787768" y="8670"/>
                <a:pt x="2912000" y="0"/>
              </a:cubicBezTo>
              <a:cubicBezTo>
                <a:pt x="3036232" y="-8670"/>
                <a:pt x="3365313" y="-1159"/>
                <a:pt x="3552000" y="0"/>
              </a:cubicBezTo>
              <a:cubicBezTo>
                <a:pt x="3738687" y="1159"/>
                <a:pt x="3968023" y="11827"/>
                <a:pt x="4076800" y="0"/>
              </a:cubicBezTo>
              <a:cubicBezTo>
                <a:pt x="4185577" y="-11827"/>
                <a:pt x="4445991" y="-13586"/>
                <a:pt x="4601600" y="0"/>
              </a:cubicBezTo>
              <a:cubicBezTo>
                <a:pt x="4757209" y="13586"/>
                <a:pt x="5248009" y="-14244"/>
                <a:pt x="5760000" y="0"/>
              </a:cubicBezTo>
              <a:cubicBezTo>
                <a:pt x="5736384" y="307936"/>
                <a:pt x="5775413" y="349366"/>
                <a:pt x="5760000" y="667145"/>
              </a:cubicBezTo>
              <a:cubicBezTo>
                <a:pt x="5744587" y="984925"/>
                <a:pt x="5748204" y="1107403"/>
                <a:pt x="5760000" y="1313657"/>
              </a:cubicBezTo>
              <a:cubicBezTo>
                <a:pt x="5771796" y="1519911"/>
                <a:pt x="5791743" y="1891138"/>
                <a:pt x="5760000" y="2063336"/>
              </a:cubicBezTo>
              <a:cubicBezTo>
                <a:pt x="5537227" y="2073373"/>
                <a:pt x="5224557" y="2040234"/>
                <a:pt x="5062400" y="2063336"/>
              </a:cubicBezTo>
              <a:cubicBezTo>
                <a:pt x="4900243" y="2086438"/>
                <a:pt x="4688146" y="2072467"/>
                <a:pt x="4422400" y="2063336"/>
              </a:cubicBezTo>
              <a:cubicBezTo>
                <a:pt x="4156654" y="2054205"/>
                <a:pt x="3973837" y="2097492"/>
                <a:pt x="3724800" y="2063336"/>
              </a:cubicBezTo>
              <a:cubicBezTo>
                <a:pt x="3475763" y="2029180"/>
                <a:pt x="3165734" y="2080304"/>
                <a:pt x="2969600" y="2063336"/>
              </a:cubicBezTo>
              <a:cubicBezTo>
                <a:pt x="2773466" y="2046368"/>
                <a:pt x="2495615" y="2053093"/>
                <a:pt x="2272000" y="2063336"/>
              </a:cubicBezTo>
              <a:cubicBezTo>
                <a:pt x="2048385" y="2073579"/>
                <a:pt x="1835416" y="2093305"/>
                <a:pt x="1516800" y="2063336"/>
              </a:cubicBezTo>
              <a:cubicBezTo>
                <a:pt x="1198184" y="2033367"/>
                <a:pt x="1112282" y="2053747"/>
                <a:pt x="992000" y="2063336"/>
              </a:cubicBezTo>
              <a:cubicBezTo>
                <a:pt x="871718" y="2072925"/>
                <a:pt x="433890" y="2041143"/>
                <a:pt x="0" y="2063336"/>
              </a:cubicBezTo>
              <a:cubicBezTo>
                <a:pt x="29279" y="1914476"/>
                <a:pt x="-20418" y="1535004"/>
                <a:pt x="0" y="1334291"/>
              </a:cubicBezTo>
              <a:cubicBezTo>
                <a:pt x="20418" y="1133579"/>
                <a:pt x="19168" y="838743"/>
                <a:pt x="0" y="667145"/>
              </a:cubicBezTo>
              <a:cubicBezTo>
                <a:pt x="-19168" y="495547"/>
                <a:pt x="10707" y="299022"/>
                <a:pt x="0" y="0"/>
              </a:cubicBezTo>
              <a:close/>
            </a:path>
            <a:path w="5760000" h="2063336" fill="none" extrusionOk="0">
              <a:moveTo>
                <a:pt x="3376051" y="26349"/>
              </a:moveTo>
              <a:cubicBezTo>
                <a:pt x="3377636" y="20083"/>
                <a:pt x="3378349" y="4842"/>
                <a:pt x="3378643" y="-2971"/>
              </a:cubicBezTo>
            </a:path>
            <a:path w="5760000" h="2063336" stroke="0" extrusionOk="0">
              <a:moveTo>
                <a:pt x="0" y="0"/>
              </a:moveTo>
              <a:cubicBezTo>
                <a:pt x="222569" y="-11276"/>
                <a:pt x="366936" y="21674"/>
                <a:pt x="582400" y="0"/>
              </a:cubicBezTo>
              <a:cubicBezTo>
                <a:pt x="797864" y="-21674"/>
                <a:pt x="1028301" y="1546"/>
                <a:pt x="1164800" y="0"/>
              </a:cubicBezTo>
              <a:cubicBezTo>
                <a:pt x="1301299" y="-1546"/>
                <a:pt x="1643491" y="2779"/>
                <a:pt x="1804800" y="0"/>
              </a:cubicBezTo>
              <a:cubicBezTo>
                <a:pt x="1966109" y="-2779"/>
                <a:pt x="2335411" y="-20411"/>
                <a:pt x="2560000" y="0"/>
              </a:cubicBezTo>
              <a:cubicBezTo>
                <a:pt x="2784589" y="20411"/>
                <a:pt x="3029665" y="19276"/>
                <a:pt x="3200000" y="0"/>
              </a:cubicBezTo>
              <a:cubicBezTo>
                <a:pt x="3370335" y="-19276"/>
                <a:pt x="3513152" y="-17897"/>
                <a:pt x="3667200" y="0"/>
              </a:cubicBezTo>
              <a:cubicBezTo>
                <a:pt x="3821248" y="17897"/>
                <a:pt x="3963836" y="16162"/>
                <a:pt x="4134400" y="0"/>
              </a:cubicBezTo>
              <a:cubicBezTo>
                <a:pt x="4304964" y="-16162"/>
                <a:pt x="4579692" y="-28874"/>
                <a:pt x="4832000" y="0"/>
              </a:cubicBezTo>
              <a:cubicBezTo>
                <a:pt x="5084308" y="28874"/>
                <a:pt x="5397523" y="28324"/>
                <a:pt x="5760000" y="0"/>
              </a:cubicBezTo>
              <a:cubicBezTo>
                <a:pt x="5726626" y="319370"/>
                <a:pt x="5767409" y="427457"/>
                <a:pt x="5760000" y="687779"/>
              </a:cubicBezTo>
              <a:cubicBezTo>
                <a:pt x="5752591" y="948101"/>
                <a:pt x="5726837" y="1237105"/>
                <a:pt x="5760000" y="1375557"/>
              </a:cubicBezTo>
              <a:cubicBezTo>
                <a:pt x="5793163" y="1514009"/>
                <a:pt x="5758266" y="1762162"/>
                <a:pt x="5760000" y="2063336"/>
              </a:cubicBezTo>
              <a:cubicBezTo>
                <a:pt x="5533077" y="2048988"/>
                <a:pt x="5367536" y="2085084"/>
                <a:pt x="5120000" y="2063336"/>
              </a:cubicBezTo>
              <a:cubicBezTo>
                <a:pt x="4872464" y="2041588"/>
                <a:pt x="4809744" y="2073288"/>
                <a:pt x="4652800" y="2063336"/>
              </a:cubicBezTo>
              <a:cubicBezTo>
                <a:pt x="4495856" y="2053384"/>
                <a:pt x="4261774" y="2078151"/>
                <a:pt x="3897600" y="2063336"/>
              </a:cubicBezTo>
              <a:cubicBezTo>
                <a:pt x="3533426" y="2048521"/>
                <a:pt x="3564758" y="2079735"/>
                <a:pt x="3372800" y="2063336"/>
              </a:cubicBezTo>
              <a:cubicBezTo>
                <a:pt x="3180842" y="2046937"/>
                <a:pt x="2903256" y="2042662"/>
                <a:pt x="2732800" y="2063336"/>
              </a:cubicBezTo>
              <a:cubicBezTo>
                <a:pt x="2562344" y="2084010"/>
                <a:pt x="2209711" y="2028745"/>
                <a:pt x="1977600" y="2063336"/>
              </a:cubicBezTo>
              <a:cubicBezTo>
                <a:pt x="1745489" y="2097927"/>
                <a:pt x="1660509" y="2060813"/>
                <a:pt x="1510400" y="2063336"/>
              </a:cubicBezTo>
              <a:cubicBezTo>
                <a:pt x="1360291" y="2065859"/>
                <a:pt x="1011250" y="2070381"/>
                <a:pt x="755200" y="2063336"/>
              </a:cubicBezTo>
              <a:cubicBezTo>
                <a:pt x="499150" y="2056291"/>
                <a:pt x="172546" y="2085062"/>
                <a:pt x="0" y="2063336"/>
              </a:cubicBezTo>
              <a:cubicBezTo>
                <a:pt x="23101" y="1921661"/>
                <a:pt x="-888" y="1715230"/>
                <a:pt x="0" y="1437457"/>
              </a:cubicBezTo>
              <a:cubicBezTo>
                <a:pt x="888" y="1159684"/>
                <a:pt x="17621" y="931467"/>
                <a:pt x="0" y="749679"/>
              </a:cubicBezTo>
              <a:cubicBezTo>
                <a:pt x="-17621" y="567891"/>
                <a:pt x="-21190" y="158176"/>
                <a:pt x="0" y="0"/>
              </a:cubicBezTo>
              <a:close/>
            </a:path>
            <a:path w="5760000" h="2063336" fill="none" stroke="0" extrusionOk="0">
              <a:moveTo>
                <a:pt x="3376051" y="26349"/>
              </a:moveTo>
              <a:cubicBezTo>
                <a:pt x="3378238" y="16606"/>
                <a:pt x="3377722" y="9612"/>
                <a:pt x="3378643" y="-2971"/>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3155858161">
                <a:prstGeom prst="borderCallout1">
                  <a:avLst>
                    <a:gd name="adj1" fmla="val 1277"/>
                    <a:gd name="adj2" fmla="val 58612"/>
                    <a:gd name="adj3" fmla="val -144"/>
                    <a:gd name="adj4" fmla="val 58657"/>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chemeClr val="tx1"/>
              </a:solidFill>
              <a:effectLst/>
              <a:latin typeface="+mn-lt"/>
              <a:ea typeface="+mn-ea"/>
              <a:cs typeface="+mn-cs"/>
            </a:rPr>
            <a:t>Schritt </a:t>
          </a:r>
          <a:r>
            <a:rPr lang="de-CH" sz="1100" baseline="0">
              <a:solidFill>
                <a:schemeClr val="tx1"/>
              </a:solidFill>
              <a:effectLst/>
              <a:latin typeface="+mn-lt"/>
              <a:ea typeface="+mn-ea"/>
              <a:cs typeface="+mn-cs"/>
            </a:rPr>
            <a:t>7</a:t>
          </a:r>
        </a:p>
        <a:p>
          <a:r>
            <a:rPr lang="de-CH" sz="1100">
              <a:solidFill>
                <a:schemeClr val="tx1"/>
              </a:solidFill>
              <a:effectLst/>
              <a:latin typeface="+mn-lt"/>
              <a:ea typeface="+mn-ea"/>
              <a:cs typeface="+mn-cs"/>
            </a:rPr>
            <a:t>Jetzt</a:t>
          </a:r>
          <a:r>
            <a:rPr lang="de-CH" sz="1100" baseline="0">
              <a:solidFill>
                <a:schemeClr val="tx1"/>
              </a:solidFill>
              <a:effectLst/>
              <a:latin typeface="+mn-lt"/>
              <a:ea typeface="+mn-ea"/>
              <a:cs typeface="+mn-cs"/>
            </a:rPr>
            <a:t> beginnen Sie mit Lernen!</a:t>
          </a:r>
        </a:p>
        <a:p>
          <a:r>
            <a:rPr lang="de-CH" sz="1100">
              <a:solidFill>
                <a:schemeClr val="tx1"/>
              </a:solidFill>
              <a:effectLst/>
              <a:latin typeface="+mn-lt"/>
              <a:ea typeface="+mn-ea"/>
              <a:cs typeface="+mn-cs"/>
            </a:rPr>
            <a:t>Planen Sie jede Woche vorab. Teilen Sie sich die Wochenziele</a:t>
          </a:r>
          <a:r>
            <a:rPr lang="de-CH" sz="1100" baseline="0">
              <a:solidFill>
                <a:schemeClr val="tx1"/>
              </a:solidFill>
              <a:effectLst/>
              <a:latin typeface="+mn-lt"/>
              <a:ea typeface="+mn-ea"/>
              <a:cs typeface="+mn-cs"/>
            </a:rPr>
            <a:t> auf Ihre Arbeitsstunden auf.</a:t>
          </a:r>
          <a:r>
            <a:rPr lang="de-CH" baseline="0">
              <a:solidFill>
                <a:schemeClr val="tx1"/>
              </a:solidFill>
              <a:effectLst/>
            </a:rPr>
            <a:t> </a:t>
          </a:r>
        </a:p>
        <a:p>
          <a:endParaRPr lang="de-CH" baseline="0">
            <a:solidFill>
              <a:schemeClr val="tx1"/>
            </a:solidFill>
            <a:effectLst/>
          </a:endParaRPr>
        </a:p>
        <a:p>
          <a:r>
            <a:rPr lang="de-CH" baseline="0">
              <a:solidFill>
                <a:schemeClr val="tx1"/>
              </a:solidFill>
              <a:effectLst/>
            </a:rPr>
            <a:t>- Wann sind Ihre 1.5-2 Freitage?</a:t>
          </a:r>
        </a:p>
        <a:p>
          <a:pPr marL="0" marR="0" lvl="0" indent="0" defTabSz="914400" eaLnBrk="1" fontAlgn="auto" latinLnBrk="0" hangingPunct="1">
            <a:lnSpc>
              <a:spcPct val="100000"/>
            </a:lnSpc>
            <a:spcBef>
              <a:spcPts val="0"/>
            </a:spcBef>
            <a:spcAft>
              <a:spcPts val="0"/>
            </a:spcAft>
            <a:buClrTx/>
            <a:buSzTx/>
            <a:buFontTx/>
            <a:buNone/>
            <a:tabLst/>
            <a:defRPr/>
          </a:pPr>
          <a:r>
            <a:rPr lang="de-CH" sz="1100" baseline="0">
              <a:solidFill>
                <a:schemeClr val="tx1"/>
              </a:solidFill>
              <a:effectLst/>
              <a:latin typeface="+mn-lt"/>
              <a:ea typeface="+mn-ea"/>
              <a:cs typeface="+mn-cs"/>
            </a:rPr>
            <a:t>- Wann teilen Sie 1/2 Tag Puffer ein?</a:t>
          </a:r>
          <a:endParaRPr lang="de-CH">
            <a:solidFill>
              <a:schemeClr val="tx1"/>
            </a:solidFill>
            <a:effectLst/>
          </a:endParaRPr>
        </a:p>
        <a:p>
          <a:r>
            <a:rPr lang="de-CH" baseline="0">
              <a:solidFill>
                <a:schemeClr val="tx1"/>
              </a:solidFill>
              <a:effectLst/>
            </a:rPr>
            <a:t>- Wann innerhalb des Tages machen Sie Pause?</a:t>
          </a:r>
        </a:p>
        <a:p>
          <a:r>
            <a:rPr lang="de-CH" baseline="0">
              <a:solidFill>
                <a:schemeClr val="tx1"/>
              </a:solidFill>
              <a:effectLst/>
            </a:rPr>
            <a:t>- Wann schlafen Sie?</a:t>
          </a:r>
        </a:p>
        <a:p>
          <a:endParaRPr lang="de-CH" baseline="0">
            <a:solidFill>
              <a:schemeClr val="tx1"/>
            </a:solidFill>
            <a:effectLst/>
          </a:endParaRPr>
        </a:p>
        <a:p>
          <a:r>
            <a:rPr lang="de-CH" baseline="0">
              <a:solidFill>
                <a:schemeClr val="tx1"/>
              </a:solidFill>
              <a:effectLst/>
            </a:rPr>
            <a:t>Kopieren Sie diese Tabelle sooft wie benötigt.</a:t>
          </a:r>
          <a:endParaRPr lang="de-CH">
            <a:solidFill>
              <a:schemeClr val="tx1"/>
            </a:solidFill>
            <a:effectLst/>
          </a:endParaRPr>
        </a:p>
      </xdr:txBody>
    </xdr:sp>
    <xdr:clientData/>
  </xdr:twoCellAnchor>
  <xdr:twoCellAnchor>
    <xdr:from>
      <xdr:col>33</xdr:col>
      <xdr:colOff>485653</xdr:colOff>
      <xdr:row>23</xdr:row>
      <xdr:rowOff>70508</xdr:rowOff>
    </xdr:from>
    <xdr:to>
      <xdr:col>43</xdr:col>
      <xdr:colOff>184289</xdr:colOff>
      <xdr:row>26</xdr:row>
      <xdr:rowOff>190433</xdr:rowOff>
    </xdr:to>
    <xdr:sp macro="" textlink="">
      <xdr:nvSpPr>
        <xdr:cNvPr id="28" name="Legende: Linie 27">
          <a:extLst>
            <a:ext uri="{FF2B5EF4-FFF2-40B4-BE49-F238E27FC236}">
              <a16:creationId xmlns:a16="http://schemas.microsoft.com/office/drawing/2014/main" id="{E1B7CD62-5D5F-4D39-BA2A-4A199055D0F2}"/>
            </a:ext>
          </a:extLst>
        </xdr:cNvPr>
        <xdr:cNvSpPr/>
      </xdr:nvSpPr>
      <xdr:spPr>
        <a:xfrm>
          <a:off x="20211062" y="5820144"/>
          <a:ext cx="5760000" cy="795334"/>
        </a:xfrm>
        <a:custGeom>
          <a:avLst/>
          <a:gdLst>
            <a:gd name="connsiteX0" fmla="*/ 0 w 5760000"/>
            <a:gd name="connsiteY0" fmla="*/ 0 h 795334"/>
            <a:gd name="connsiteX1" fmla="*/ 697600 w 5760000"/>
            <a:gd name="connsiteY1" fmla="*/ 0 h 795334"/>
            <a:gd name="connsiteX2" fmla="*/ 1452800 w 5760000"/>
            <a:gd name="connsiteY2" fmla="*/ 0 h 795334"/>
            <a:gd name="connsiteX3" fmla="*/ 1920000 w 5760000"/>
            <a:gd name="connsiteY3" fmla="*/ 0 h 795334"/>
            <a:gd name="connsiteX4" fmla="*/ 2675200 w 5760000"/>
            <a:gd name="connsiteY4" fmla="*/ 0 h 795334"/>
            <a:gd name="connsiteX5" fmla="*/ 3200000 w 5760000"/>
            <a:gd name="connsiteY5" fmla="*/ 0 h 795334"/>
            <a:gd name="connsiteX6" fmla="*/ 3840000 w 5760000"/>
            <a:gd name="connsiteY6" fmla="*/ 0 h 795334"/>
            <a:gd name="connsiteX7" fmla="*/ 4480000 w 5760000"/>
            <a:gd name="connsiteY7" fmla="*/ 0 h 795334"/>
            <a:gd name="connsiteX8" fmla="*/ 5120000 w 5760000"/>
            <a:gd name="connsiteY8" fmla="*/ 0 h 795334"/>
            <a:gd name="connsiteX9" fmla="*/ 5760000 w 5760000"/>
            <a:gd name="connsiteY9" fmla="*/ 0 h 795334"/>
            <a:gd name="connsiteX10" fmla="*/ 5760000 w 5760000"/>
            <a:gd name="connsiteY10" fmla="*/ 381760 h 795334"/>
            <a:gd name="connsiteX11" fmla="*/ 5760000 w 5760000"/>
            <a:gd name="connsiteY11" fmla="*/ 795334 h 795334"/>
            <a:gd name="connsiteX12" fmla="*/ 5004800 w 5760000"/>
            <a:gd name="connsiteY12" fmla="*/ 795334 h 795334"/>
            <a:gd name="connsiteX13" fmla="*/ 4537600 w 5760000"/>
            <a:gd name="connsiteY13" fmla="*/ 795334 h 795334"/>
            <a:gd name="connsiteX14" fmla="*/ 3840000 w 5760000"/>
            <a:gd name="connsiteY14" fmla="*/ 795334 h 795334"/>
            <a:gd name="connsiteX15" fmla="*/ 3372800 w 5760000"/>
            <a:gd name="connsiteY15" fmla="*/ 795334 h 795334"/>
            <a:gd name="connsiteX16" fmla="*/ 2617600 w 5760000"/>
            <a:gd name="connsiteY16" fmla="*/ 795334 h 795334"/>
            <a:gd name="connsiteX17" fmla="*/ 2092800 w 5760000"/>
            <a:gd name="connsiteY17" fmla="*/ 795334 h 795334"/>
            <a:gd name="connsiteX18" fmla="*/ 1568000 w 5760000"/>
            <a:gd name="connsiteY18" fmla="*/ 795334 h 795334"/>
            <a:gd name="connsiteX19" fmla="*/ 812800 w 5760000"/>
            <a:gd name="connsiteY19" fmla="*/ 795334 h 795334"/>
            <a:gd name="connsiteX20" fmla="*/ 0 w 5760000"/>
            <a:gd name="connsiteY20" fmla="*/ 795334 h 795334"/>
            <a:gd name="connsiteX21" fmla="*/ 0 w 5760000"/>
            <a:gd name="connsiteY21" fmla="*/ 389714 h 795334"/>
            <a:gd name="connsiteX22" fmla="*/ 0 w 5760000"/>
            <a:gd name="connsiteY22" fmla="*/ 0 h 795334"/>
            <a:gd name="connsiteX0" fmla="*/ 2891117 w 5760000"/>
            <a:gd name="connsiteY0" fmla="*/ -26827 h 795334"/>
            <a:gd name="connsiteX1" fmla="*/ 2810074 w 5760000"/>
            <a:gd name="connsiteY1" fmla="*/ -7691 h 795334"/>
          </a:gdLst>
          <a:ahLst/>
          <a:cxnLst>
            <a:cxn ang="0">
              <a:pos x="connsiteX0" y="connsiteY0"/>
            </a:cxn>
            <a:cxn ang="0">
              <a:pos x="connsiteX1" y="connsiteY1"/>
            </a:cxn>
          </a:cxnLst>
          <a:rect l="l" t="t" r="r" b="b"/>
          <a:pathLst>
            <a:path w="5760000" h="795334" fill="none" extrusionOk="0">
              <a:moveTo>
                <a:pt x="0" y="0"/>
              </a:moveTo>
              <a:cubicBezTo>
                <a:pt x="261912" y="11189"/>
                <a:pt x="557364" y="-3386"/>
                <a:pt x="697600" y="0"/>
              </a:cubicBezTo>
              <a:cubicBezTo>
                <a:pt x="837836" y="3386"/>
                <a:pt x="1275214" y="26945"/>
                <a:pt x="1452800" y="0"/>
              </a:cubicBezTo>
              <a:cubicBezTo>
                <a:pt x="1630386" y="-26945"/>
                <a:pt x="1739144" y="4794"/>
                <a:pt x="1920000" y="0"/>
              </a:cubicBezTo>
              <a:cubicBezTo>
                <a:pt x="2100856" y="-4794"/>
                <a:pt x="2468644" y="35078"/>
                <a:pt x="2675200" y="0"/>
              </a:cubicBezTo>
              <a:cubicBezTo>
                <a:pt x="2881756" y="-35078"/>
                <a:pt x="2948373" y="1150"/>
                <a:pt x="3200000" y="0"/>
              </a:cubicBezTo>
              <a:cubicBezTo>
                <a:pt x="3451627" y="-1150"/>
                <a:pt x="3675670" y="-29689"/>
                <a:pt x="3840000" y="0"/>
              </a:cubicBezTo>
              <a:cubicBezTo>
                <a:pt x="4004330" y="29689"/>
                <a:pt x="4289673" y="8555"/>
                <a:pt x="4480000" y="0"/>
              </a:cubicBezTo>
              <a:cubicBezTo>
                <a:pt x="4670327" y="-8555"/>
                <a:pt x="4806649" y="17714"/>
                <a:pt x="5120000" y="0"/>
              </a:cubicBezTo>
              <a:cubicBezTo>
                <a:pt x="5433351" y="-17714"/>
                <a:pt x="5558194" y="-21547"/>
                <a:pt x="5760000" y="0"/>
              </a:cubicBezTo>
              <a:cubicBezTo>
                <a:pt x="5776205" y="140170"/>
                <a:pt x="5770628" y="280672"/>
                <a:pt x="5760000" y="381760"/>
              </a:cubicBezTo>
              <a:cubicBezTo>
                <a:pt x="5749372" y="482848"/>
                <a:pt x="5780586" y="635726"/>
                <a:pt x="5760000" y="795334"/>
              </a:cubicBezTo>
              <a:cubicBezTo>
                <a:pt x="5606720" y="792000"/>
                <a:pt x="5184223" y="783341"/>
                <a:pt x="5004800" y="795334"/>
              </a:cubicBezTo>
              <a:cubicBezTo>
                <a:pt x="4825377" y="807327"/>
                <a:pt x="4765809" y="793893"/>
                <a:pt x="4537600" y="795334"/>
              </a:cubicBezTo>
              <a:cubicBezTo>
                <a:pt x="4309391" y="796775"/>
                <a:pt x="4067778" y="808147"/>
                <a:pt x="3840000" y="795334"/>
              </a:cubicBezTo>
              <a:cubicBezTo>
                <a:pt x="3612222" y="782521"/>
                <a:pt x="3534613" y="809787"/>
                <a:pt x="3372800" y="795334"/>
              </a:cubicBezTo>
              <a:cubicBezTo>
                <a:pt x="3210987" y="780881"/>
                <a:pt x="2785624" y="816066"/>
                <a:pt x="2617600" y="795334"/>
              </a:cubicBezTo>
              <a:cubicBezTo>
                <a:pt x="2449576" y="774602"/>
                <a:pt x="2267974" y="803663"/>
                <a:pt x="2092800" y="795334"/>
              </a:cubicBezTo>
              <a:cubicBezTo>
                <a:pt x="1917626" y="787005"/>
                <a:pt x="1699617" y="783868"/>
                <a:pt x="1568000" y="795334"/>
              </a:cubicBezTo>
              <a:cubicBezTo>
                <a:pt x="1436383" y="806800"/>
                <a:pt x="1027762" y="761515"/>
                <a:pt x="812800" y="795334"/>
              </a:cubicBezTo>
              <a:cubicBezTo>
                <a:pt x="597838" y="829153"/>
                <a:pt x="256090" y="764632"/>
                <a:pt x="0" y="795334"/>
              </a:cubicBezTo>
              <a:cubicBezTo>
                <a:pt x="-19010" y="648527"/>
                <a:pt x="-17635" y="556739"/>
                <a:pt x="0" y="389714"/>
              </a:cubicBezTo>
              <a:cubicBezTo>
                <a:pt x="17635" y="222689"/>
                <a:pt x="9447" y="113184"/>
                <a:pt x="0" y="0"/>
              </a:cubicBezTo>
              <a:close/>
            </a:path>
            <a:path w="5760000" h="795334" fill="none" extrusionOk="0">
              <a:moveTo>
                <a:pt x="2891117" y="-26827"/>
              </a:moveTo>
              <a:cubicBezTo>
                <a:pt x="2861601" y="-17154"/>
                <a:pt x="2850692" y="-16132"/>
                <a:pt x="2810074" y="-7691"/>
              </a:cubicBezTo>
            </a:path>
            <a:path w="5760000" h="795334" stroke="0" extrusionOk="0">
              <a:moveTo>
                <a:pt x="0" y="0"/>
              </a:moveTo>
              <a:cubicBezTo>
                <a:pt x="177710" y="16053"/>
                <a:pt x="494742" y="19240"/>
                <a:pt x="697600" y="0"/>
              </a:cubicBezTo>
              <a:cubicBezTo>
                <a:pt x="900458" y="-19240"/>
                <a:pt x="948975" y="2091"/>
                <a:pt x="1164800" y="0"/>
              </a:cubicBezTo>
              <a:cubicBezTo>
                <a:pt x="1380625" y="-2091"/>
                <a:pt x="1596124" y="-22784"/>
                <a:pt x="1920000" y="0"/>
              </a:cubicBezTo>
              <a:cubicBezTo>
                <a:pt x="2243876" y="22784"/>
                <a:pt x="2343467" y="-26171"/>
                <a:pt x="2617600" y="0"/>
              </a:cubicBezTo>
              <a:cubicBezTo>
                <a:pt x="2891733" y="26171"/>
                <a:pt x="2945120" y="24742"/>
                <a:pt x="3200000" y="0"/>
              </a:cubicBezTo>
              <a:cubicBezTo>
                <a:pt x="3454880" y="-24742"/>
                <a:pt x="3550074" y="-7547"/>
                <a:pt x="3667200" y="0"/>
              </a:cubicBezTo>
              <a:cubicBezTo>
                <a:pt x="3784326" y="7547"/>
                <a:pt x="4083904" y="27805"/>
                <a:pt x="4364800" y="0"/>
              </a:cubicBezTo>
              <a:cubicBezTo>
                <a:pt x="4645696" y="-27805"/>
                <a:pt x="4715137" y="-190"/>
                <a:pt x="4832000" y="0"/>
              </a:cubicBezTo>
              <a:cubicBezTo>
                <a:pt x="4948863" y="190"/>
                <a:pt x="5329723" y="-33232"/>
                <a:pt x="5760000" y="0"/>
              </a:cubicBezTo>
              <a:cubicBezTo>
                <a:pt x="5751330" y="98262"/>
                <a:pt x="5777561" y="205524"/>
                <a:pt x="5760000" y="397667"/>
              </a:cubicBezTo>
              <a:cubicBezTo>
                <a:pt x="5742439" y="589810"/>
                <a:pt x="5754704" y="702451"/>
                <a:pt x="5760000" y="795334"/>
              </a:cubicBezTo>
              <a:cubicBezTo>
                <a:pt x="5556501" y="795030"/>
                <a:pt x="5393344" y="792307"/>
                <a:pt x="5120000" y="795334"/>
              </a:cubicBezTo>
              <a:cubicBezTo>
                <a:pt x="4846656" y="798361"/>
                <a:pt x="4595624" y="825848"/>
                <a:pt x="4364800" y="795334"/>
              </a:cubicBezTo>
              <a:cubicBezTo>
                <a:pt x="4133976" y="764820"/>
                <a:pt x="3944982" y="821929"/>
                <a:pt x="3724800" y="795334"/>
              </a:cubicBezTo>
              <a:cubicBezTo>
                <a:pt x="3504618" y="768739"/>
                <a:pt x="3373552" y="798292"/>
                <a:pt x="3142400" y="795334"/>
              </a:cubicBezTo>
              <a:cubicBezTo>
                <a:pt x="2911248" y="792376"/>
                <a:pt x="2688950" y="804383"/>
                <a:pt x="2444800" y="795334"/>
              </a:cubicBezTo>
              <a:cubicBezTo>
                <a:pt x="2200650" y="786285"/>
                <a:pt x="2095895" y="767633"/>
                <a:pt x="1862400" y="795334"/>
              </a:cubicBezTo>
              <a:cubicBezTo>
                <a:pt x="1628905" y="823035"/>
                <a:pt x="1473240" y="763941"/>
                <a:pt x="1164800" y="795334"/>
              </a:cubicBezTo>
              <a:cubicBezTo>
                <a:pt x="856360" y="826727"/>
                <a:pt x="389674" y="847100"/>
                <a:pt x="0" y="795334"/>
              </a:cubicBezTo>
              <a:cubicBezTo>
                <a:pt x="12688" y="611593"/>
                <a:pt x="4485" y="534595"/>
                <a:pt x="0" y="397667"/>
              </a:cubicBezTo>
              <a:cubicBezTo>
                <a:pt x="-4485" y="260739"/>
                <a:pt x="7957" y="80005"/>
                <a:pt x="0" y="0"/>
              </a:cubicBezTo>
              <a:close/>
            </a:path>
            <a:path w="5760000" h="795334" fill="none" stroke="0" extrusionOk="0">
              <a:moveTo>
                <a:pt x="2891117" y="-26827"/>
              </a:moveTo>
              <a:cubicBezTo>
                <a:pt x="2856094" y="-15487"/>
                <a:pt x="2837211" y="-10992"/>
                <a:pt x="2810074" y="-7691"/>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798621388">
                <a:prstGeom prst="borderCallout1">
                  <a:avLst>
                    <a:gd name="adj1" fmla="val -3373"/>
                    <a:gd name="adj2" fmla="val 50193"/>
                    <a:gd name="adj3" fmla="val -967"/>
                    <a:gd name="adj4" fmla="val 48786"/>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ysClr val="windowText" lastClr="000000"/>
              </a:solidFill>
              <a:effectLst/>
              <a:latin typeface="+mn-lt"/>
              <a:ea typeface="+mn-ea"/>
              <a:cs typeface="+mn-cs"/>
            </a:rPr>
            <a:t>Schritt 8:</a:t>
          </a:r>
        </a:p>
        <a:p>
          <a:r>
            <a:rPr lang="de-CH" sz="1100" baseline="0">
              <a:solidFill>
                <a:sysClr val="windowText" lastClr="000000"/>
              </a:solidFill>
              <a:effectLst/>
              <a:latin typeface="+mn-lt"/>
              <a:ea typeface="+mn-ea"/>
              <a:cs typeface="+mn-cs"/>
            </a:rPr>
            <a:t>Vergleichen Sie Ihre Noten mit den Zielnoten.</a:t>
          </a:r>
        </a:p>
        <a:p>
          <a:r>
            <a:rPr lang="de-CH" sz="1100" baseline="0">
              <a:solidFill>
                <a:sysClr val="windowText" lastClr="000000"/>
              </a:solidFill>
              <a:effectLst/>
              <a:latin typeface="+mn-lt"/>
              <a:ea typeface="+mn-ea"/>
              <a:cs typeface="+mn-cs"/>
            </a:rPr>
            <a:t>Schreiben Sie auf, was Sie für die nächste Lernphase mitnehmen wollen.</a:t>
          </a:r>
          <a:endParaRPr lang="de-CH" sz="1100">
            <a:solidFill>
              <a:sysClr val="windowText" lastClr="000000"/>
            </a:solidFill>
            <a:effectLst/>
            <a:latin typeface="+mn-lt"/>
            <a:ea typeface="+mn-ea"/>
            <a:cs typeface="+mn-cs"/>
          </a:endParaRPr>
        </a:p>
      </xdr:txBody>
    </xdr:sp>
    <xdr:clientData/>
  </xdr:twoCellAnchor>
  <xdr:twoCellAnchor>
    <xdr:from>
      <xdr:col>1</xdr:col>
      <xdr:colOff>8150</xdr:colOff>
      <xdr:row>30</xdr:row>
      <xdr:rowOff>111709</xdr:rowOff>
    </xdr:from>
    <xdr:to>
      <xdr:col>10</xdr:col>
      <xdr:colOff>312922</xdr:colOff>
      <xdr:row>35</xdr:row>
      <xdr:rowOff>59209</xdr:rowOff>
    </xdr:to>
    <xdr:sp macro="" textlink="">
      <xdr:nvSpPr>
        <xdr:cNvPr id="11" name="Legende: Linie 10">
          <a:extLst>
            <a:ext uri="{FF2B5EF4-FFF2-40B4-BE49-F238E27FC236}">
              <a16:creationId xmlns:a16="http://schemas.microsoft.com/office/drawing/2014/main" id="{2F4F0F33-5AD3-4751-8D65-FE89A348720F}"/>
            </a:ext>
          </a:extLst>
        </xdr:cNvPr>
        <xdr:cNvSpPr/>
      </xdr:nvSpPr>
      <xdr:spPr>
        <a:xfrm>
          <a:off x="337195" y="6259664"/>
          <a:ext cx="5760000" cy="900000"/>
        </a:xfrm>
        <a:custGeom>
          <a:avLst/>
          <a:gdLst>
            <a:gd name="connsiteX0" fmla="*/ 0 w 5760000"/>
            <a:gd name="connsiteY0" fmla="*/ 0 h 900000"/>
            <a:gd name="connsiteX1" fmla="*/ 697600 w 5760000"/>
            <a:gd name="connsiteY1" fmla="*/ 0 h 900000"/>
            <a:gd name="connsiteX2" fmla="*/ 1280000 w 5760000"/>
            <a:gd name="connsiteY2" fmla="*/ 0 h 900000"/>
            <a:gd name="connsiteX3" fmla="*/ 1804800 w 5760000"/>
            <a:gd name="connsiteY3" fmla="*/ 0 h 900000"/>
            <a:gd name="connsiteX4" fmla="*/ 2560000 w 5760000"/>
            <a:gd name="connsiteY4" fmla="*/ 0 h 900000"/>
            <a:gd name="connsiteX5" fmla="*/ 3200000 w 5760000"/>
            <a:gd name="connsiteY5" fmla="*/ 0 h 900000"/>
            <a:gd name="connsiteX6" fmla="*/ 3840000 w 5760000"/>
            <a:gd name="connsiteY6" fmla="*/ 0 h 900000"/>
            <a:gd name="connsiteX7" fmla="*/ 4537600 w 5760000"/>
            <a:gd name="connsiteY7" fmla="*/ 0 h 900000"/>
            <a:gd name="connsiteX8" fmla="*/ 5177600 w 5760000"/>
            <a:gd name="connsiteY8" fmla="*/ 0 h 900000"/>
            <a:gd name="connsiteX9" fmla="*/ 5760000 w 5760000"/>
            <a:gd name="connsiteY9" fmla="*/ 0 h 900000"/>
            <a:gd name="connsiteX10" fmla="*/ 5760000 w 5760000"/>
            <a:gd name="connsiteY10" fmla="*/ 459000 h 900000"/>
            <a:gd name="connsiteX11" fmla="*/ 5760000 w 5760000"/>
            <a:gd name="connsiteY11" fmla="*/ 900000 h 900000"/>
            <a:gd name="connsiteX12" fmla="*/ 5120000 w 5760000"/>
            <a:gd name="connsiteY12" fmla="*/ 900000 h 900000"/>
            <a:gd name="connsiteX13" fmla="*/ 4595200 w 5760000"/>
            <a:gd name="connsiteY13" fmla="*/ 900000 h 900000"/>
            <a:gd name="connsiteX14" fmla="*/ 3897600 w 5760000"/>
            <a:gd name="connsiteY14" fmla="*/ 900000 h 900000"/>
            <a:gd name="connsiteX15" fmla="*/ 3257600 w 5760000"/>
            <a:gd name="connsiteY15" fmla="*/ 900000 h 900000"/>
            <a:gd name="connsiteX16" fmla="*/ 2790400 w 5760000"/>
            <a:gd name="connsiteY16" fmla="*/ 900000 h 900000"/>
            <a:gd name="connsiteX17" fmla="*/ 2092800 w 5760000"/>
            <a:gd name="connsiteY17" fmla="*/ 900000 h 900000"/>
            <a:gd name="connsiteX18" fmla="*/ 1625600 w 5760000"/>
            <a:gd name="connsiteY18" fmla="*/ 900000 h 900000"/>
            <a:gd name="connsiteX19" fmla="*/ 1043200 w 5760000"/>
            <a:gd name="connsiteY19" fmla="*/ 900000 h 900000"/>
            <a:gd name="connsiteX20" fmla="*/ 0 w 5760000"/>
            <a:gd name="connsiteY20" fmla="*/ 900000 h 900000"/>
            <a:gd name="connsiteX21" fmla="*/ 0 w 5760000"/>
            <a:gd name="connsiteY21" fmla="*/ 432000 h 900000"/>
            <a:gd name="connsiteX22" fmla="*/ 0 w 5760000"/>
            <a:gd name="connsiteY22" fmla="*/ 0 h 900000"/>
            <a:gd name="connsiteX0" fmla="*/ 23674 w 5760000"/>
            <a:gd name="connsiteY0" fmla="*/ 482400 h 900000"/>
            <a:gd name="connsiteX1" fmla="*/ -29491 w 5760000"/>
            <a:gd name="connsiteY1" fmla="*/ 465759 h 900000"/>
          </a:gdLst>
          <a:ahLst/>
          <a:cxnLst>
            <a:cxn ang="0">
              <a:pos x="connsiteX0" y="connsiteY0"/>
            </a:cxn>
            <a:cxn ang="0">
              <a:pos x="connsiteX1" y="connsiteY1"/>
            </a:cxn>
          </a:cxnLst>
          <a:rect l="l" t="t" r="r" b="b"/>
          <a:pathLst>
            <a:path w="5760000" h="900000" fill="none" extrusionOk="0">
              <a:moveTo>
                <a:pt x="0" y="0"/>
              </a:moveTo>
              <a:cubicBezTo>
                <a:pt x="284351" y="5464"/>
                <a:pt x="430981" y="33977"/>
                <a:pt x="697600" y="0"/>
              </a:cubicBezTo>
              <a:cubicBezTo>
                <a:pt x="964219" y="-33977"/>
                <a:pt x="1048246" y="14970"/>
                <a:pt x="1280000" y="0"/>
              </a:cubicBezTo>
              <a:cubicBezTo>
                <a:pt x="1511754" y="-14970"/>
                <a:pt x="1691166" y="-19506"/>
                <a:pt x="1804800" y="0"/>
              </a:cubicBezTo>
              <a:cubicBezTo>
                <a:pt x="1918434" y="19506"/>
                <a:pt x="2252483" y="18992"/>
                <a:pt x="2560000" y="0"/>
              </a:cubicBezTo>
              <a:cubicBezTo>
                <a:pt x="2867517" y="-18992"/>
                <a:pt x="2997608" y="26328"/>
                <a:pt x="3200000" y="0"/>
              </a:cubicBezTo>
              <a:cubicBezTo>
                <a:pt x="3402392" y="-26328"/>
                <a:pt x="3677563" y="13455"/>
                <a:pt x="3840000" y="0"/>
              </a:cubicBezTo>
              <a:cubicBezTo>
                <a:pt x="4002437" y="-13455"/>
                <a:pt x="4266155" y="-33248"/>
                <a:pt x="4537600" y="0"/>
              </a:cubicBezTo>
              <a:cubicBezTo>
                <a:pt x="4809045" y="33248"/>
                <a:pt x="4935625" y="3177"/>
                <a:pt x="5177600" y="0"/>
              </a:cubicBezTo>
              <a:cubicBezTo>
                <a:pt x="5419575" y="-3177"/>
                <a:pt x="5634613" y="-5055"/>
                <a:pt x="5760000" y="0"/>
              </a:cubicBezTo>
              <a:cubicBezTo>
                <a:pt x="5769140" y="142927"/>
                <a:pt x="5744456" y="249098"/>
                <a:pt x="5760000" y="459000"/>
              </a:cubicBezTo>
              <a:cubicBezTo>
                <a:pt x="5775544" y="668902"/>
                <a:pt x="5754810" y="753162"/>
                <a:pt x="5760000" y="900000"/>
              </a:cubicBezTo>
              <a:cubicBezTo>
                <a:pt x="5619272" y="909389"/>
                <a:pt x="5423392" y="915971"/>
                <a:pt x="5120000" y="900000"/>
              </a:cubicBezTo>
              <a:cubicBezTo>
                <a:pt x="4816608" y="884029"/>
                <a:pt x="4850716" y="877865"/>
                <a:pt x="4595200" y="900000"/>
              </a:cubicBezTo>
              <a:cubicBezTo>
                <a:pt x="4339684" y="922135"/>
                <a:pt x="4069132" y="928095"/>
                <a:pt x="3897600" y="900000"/>
              </a:cubicBezTo>
              <a:cubicBezTo>
                <a:pt x="3726068" y="871905"/>
                <a:pt x="3465832" y="876353"/>
                <a:pt x="3257600" y="900000"/>
              </a:cubicBezTo>
              <a:cubicBezTo>
                <a:pt x="3049368" y="923647"/>
                <a:pt x="3011427" y="903787"/>
                <a:pt x="2790400" y="900000"/>
              </a:cubicBezTo>
              <a:cubicBezTo>
                <a:pt x="2569373" y="896213"/>
                <a:pt x="2351269" y="903914"/>
                <a:pt x="2092800" y="900000"/>
              </a:cubicBezTo>
              <a:cubicBezTo>
                <a:pt x="1834331" y="896086"/>
                <a:pt x="1719049" y="889005"/>
                <a:pt x="1625600" y="900000"/>
              </a:cubicBezTo>
              <a:cubicBezTo>
                <a:pt x="1532151" y="910995"/>
                <a:pt x="1285328" y="872716"/>
                <a:pt x="1043200" y="900000"/>
              </a:cubicBezTo>
              <a:cubicBezTo>
                <a:pt x="801072" y="927284"/>
                <a:pt x="296418" y="933855"/>
                <a:pt x="0" y="900000"/>
              </a:cubicBezTo>
              <a:cubicBezTo>
                <a:pt x="-3046" y="746967"/>
                <a:pt x="-18751" y="531352"/>
                <a:pt x="0" y="432000"/>
              </a:cubicBezTo>
              <a:cubicBezTo>
                <a:pt x="18751" y="332648"/>
                <a:pt x="5091" y="165061"/>
                <a:pt x="0" y="0"/>
              </a:cubicBezTo>
              <a:close/>
            </a:path>
            <a:path w="5760000" h="900000" fill="none" extrusionOk="0">
              <a:moveTo>
                <a:pt x="23674" y="482400"/>
              </a:moveTo>
              <a:cubicBezTo>
                <a:pt x="11983" y="478689"/>
                <a:pt x="-5453" y="472426"/>
                <a:pt x="-29491" y="465759"/>
              </a:cubicBezTo>
            </a:path>
            <a:path w="5760000" h="900000" stroke="0" extrusionOk="0">
              <a:moveTo>
                <a:pt x="0" y="0"/>
              </a:moveTo>
              <a:cubicBezTo>
                <a:pt x="231333" y="-2341"/>
                <a:pt x="326915" y="-5774"/>
                <a:pt x="467200" y="0"/>
              </a:cubicBezTo>
              <a:cubicBezTo>
                <a:pt x="607485" y="5774"/>
                <a:pt x="756116" y="17333"/>
                <a:pt x="992000" y="0"/>
              </a:cubicBezTo>
              <a:cubicBezTo>
                <a:pt x="1227884" y="-17333"/>
                <a:pt x="1501641" y="-28047"/>
                <a:pt x="1747200" y="0"/>
              </a:cubicBezTo>
              <a:cubicBezTo>
                <a:pt x="1992759" y="28047"/>
                <a:pt x="2103734" y="5008"/>
                <a:pt x="2272000" y="0"/>
              </a:cubicBezTo>
              <a:cubicBezTo>
                <a:pt x="2440266" y="-5008"/>
                <a:pt x="2697856" y="-31058"/>
                <a:pt x="3027200" y="0"/>
              </a:cubicBezTo>
              <a:cubicBezTo>
                <a:pt x="3356544" y="31058"/>
                <a:pt x="3382419" y="-410"/>
                <a:pt x="3494400" y="0"/>
              </a:cubicBezTo>
              <a:cubicBezTo>
                <a:pt x="3606381" y="410"/>
                <a:pt x="4028248" y="-25472"/>
                <a:pt x="4249600" y="0"/>
              </a:cubicBezTo>
              <a:cubicBezTo>
                <a:pt x="4470952" y="25472"/>
                <a:pt x="4624584" y="-15845"/>
                <a:pt x="4832000" y="0"/>
              </a:cubicBezTo>
              <a:cubicBezTo>
                <a:pt x="5039416" y="15845"/>
                <a:pt x="5532305" y="26815"/>
                <a:pt x="5760000" y="0"/>
              </a:cubicBezTo>
              <a:cubicBezTo>
                <a:pt x="5757046" y="144851"/>
                <a:pt x="5748709" y="285080"/>
                <a:pt x="5760000" y="423000"/>
              </a:cubicBezTo>
              <a:cubicBezTo>
                <a:pt x="5771291" y="560920"/>
                <a:pt x="5755987" y="687009"/>
                <a:pt x="5760000" y="900000"/>
              </a:cubicBezTo>
              <a:cubicBezTo>
                <a:pt x="5534282" y="900633"/>
                <a:pt x="5274728" y="879229"/>
                <a:pt x="5120000" y="900000"/>
              </a:cubicBezTo>
              <a:cubicBezTo>
                <a:pt x="4965272" y="920771"/>
                <a:pt x="4807313" y="907702"/>
                <a:pt x="4595200" y="900000"/>
              </a:cubicBezTo>
              <a:cubicBezTo>
                <a:pt x="4383087" y="892298"/>
                <a:pt x="4331605" y="924236"/>
                <a:pt x="4070400" y="900000"/>
              </a:cubicBezTo>
              <a:cubicBezTo>
                <a:pt x="3809195" y="875764"/>
                <a:pt x="3666092" y="923973"/>
                <a:pt x="3315200" y="900000"/>
              </a:cubicBezTo>
              <a:cubicBezTo>
                <a:pt x="2964308" y="876027"/>
                <a:pt x="2898405" y="880936"/>
                <a:pt x="2617600" y="900000"/>
              </a:cubicBezTo>
              <a:cubicBezTo>
                <a:pt x="2336795" y="919064"/>
                <a:pt x="2147122" y="909554"/>
                <a:pt x="1862400" y="900000"/>
              </a:cubicBezTo>
              <a:cubicBezTo>
                <a:pt x="1577678" y="890446"/>
                <a:pt x="1532359" y="894730"/>
                <a:pt x="1395200" y="900000"/>
              </a:cubicBezTo>
              <a:cubicBezTo>
                <a:pt x="1258041" y="905270"/>
                <a:pt x="908500" y="906565"/>
                <a:pt x="697600" y="900000"/>
              </a:cubicBezTo>
              <a:cubicBezTo>
                <a:pt x="486700" y="893435"/>
                <a:pt x="339027" y="932725"/>
                <a:pt x="0" y="900000"/>
              </a:cubicBezTo>
              <a:cubicBezTo>
                <a:pt x="14710" y="790550"/>
                <a:pt x="-917" y="654026"/>
                <a:pt x="0" y="468000"/>
              </a:cubicBezTo>
              <a:cubicBezTo>
                <a:pt x="917" y="281974"/>
                <a:pt x="-5962" y="208866"/>
                <a:pt x="0" y="0"/>
              </a:cubicBezTo>
              <a:close/>
            </a:path>
            <a:path w="5760000" h="900000" fill="none" stroke="0" extrusionOk="0">
              <a:moveTo>
                <a:pt x="23674" y="482400"/>
              </a:moveTo>
              <a:cubicBezTo>
                <a:pt x="8951" y="478264"/>
                <a:pt x="-12508" y="470223"/>
                <a:pt x="-29491" y="465759"/>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1151745165">
                <a:prstGeom prst="borderCallout1">
                  <a:avLst>
                    <a:gd name="adj1" fmla="val 53600"/>
                    <a:gd name="adj2" fmla="val 411"/>
                    <a:gd name="adj3" fmla="val 51751"/>
                    <a:gd name="adj4" fmla="val -512"/>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solidFill>
                <a:schemeClr val="tx1"/>
              </a:solidFill>
            </a:rPr>
            <a:t>Schritt 2 (2.1-  2.3)</a:t>
          </a:r>
        </a:p>
        <a:p>
          <a:pPr algn="l"/>
          <a:r>
            <a:rPr lang="de-CH" sz="1100">
              <a:solidFill>
                <a:schemeClr val="tx1"/>
              </a:solidFill>
              <a:effectLst/>
              <a:latin typeface="+mn-lt"/>
              <a:ea typeface="+mn-ea"/>
              <a:cs typeface="+mn-cs"/>
            </a:rPr>
            <a:t>Ermitteln Sie die max. Anzahl verfügbarer</a:t>
          </a:r>
          <a:r>
            <a:rPr lang="de-CH" sz="1100" baseline="0">
              <a:solidFill>
                <a:schemeClr val="tx1"/>
              </a:solidFill>
              <a:effectLst/>
              <a:latin typeface="+mn-lt"/>
              <a:ea typeface="+mn-ea"/>
              <a:cs typeface="+mn-cs"/>
            </a:rPr>
            <a:t> Halbtage (HD):</a:t>
          </a:r>
        </a:p>
        <a:p>
          <a:pPr marL="0" marR="0" lvl="0" indent="0" algn="l" defTabSz="914400" eaLnBrk="1" fontAlgn="auto" latinLnBrk="0" hangingPunct="1">
            <a:lnSpc>
              <a:spcPct val="100000"/>
            </a:lnSpc>
            <a:spcBef>
              <a:spcPts val="0"/>
            </a:spcBef>
            <a:spcAft>
              <a:spcPts val="0"/>
            </a:spcAft>
            <a:buClrTx/>
            <a:buSzTx/>
            <a:buFontTx/>
            <a:buNone/>
            <a:tabLst/>
            <a:defRPr/>
          </a:pPr>
          <a:r>
            <a:rPr lang="de-CH" sz="1100">
              <a:solidFill>
                <a:schemeClr val="tx1"/>
              </a:solidFill>
              <a:effectLst/>
              <a:latin typeface="+mn-lt"/>
              <a:ea typeface="+mn-ea"/>
              <a:cs typeface="+mn-cs"/>
            </a:rPr>
            <a:t>- Blatt</a:t>
          </a:r>
          <a:r>
            <a:rPr lang="de-CH" sz="1100" baseline="0">
              <a:solidFill>
                <a:schemeClr val="tx1"/>
              </a:solidFill>
              <a:effectLst/>
              <a:latin typeface="+mn-lt"/>
              <a:ea typeface="+mn-ea"/>
              <a:cs typeface="+mn-cs"/>
            </a:rPr>
            <a:t> 2 Lernphase (Lernzeit ohne Puffer und ohne Repetitionszeit)</a:t>
          </a:r>
        </a:p>
        <a:p>
          <a:pPr marL="0" marR="0" lvl="0" indent="0" algn="l" defTabSz="914400" eaLnBrk="1" fontAlgn="auto" latinLnBrk="0" hangingPunct="1">
            <a:lnSpc>
              <a:spcPct val="100000"/>
            </a:lnSpc>
            <a:spcBef>
              <a:spcPts val="0"/>
            </a:spcBef>
            <a:spcAft>
              <a:spcPts val="0"/>
            </a:spcAft>
            <a:buClrTx/>
            <a:buSzTx/>
            <a:buFontTx/>
            <a:buNone/>
            <a:tabLst/>
            <a:defRPr/>
          </a:pPr>
          <a:r>
            <a:rPr lang="de-CH" sz="1100" baseline="0">
              <a:solidFill>
                <a:schemeClr val="tx1"/>
              </a:solidFill>
              <a:effectLst/>
              <a:latin typeface="+mn-lt"/>
              <a:ea typeface="+mn-ea"/>
              <a:cs typeface="+mn-cs"/>
            </a:rPr>
            <a:t>- Blatt 3 Prüfungsphase</a:t>
          </a:r>
          <a:endParaRPr lang="de-CH">
            <a:solidFill>
              <a:schemeClr val="tx1"/>
            </a:solidFill>
            <a:effectLst/>
          </a:endParaRPr>
        </a:p>
      </xdr:txBody>
    </xdr:sp>
    <xdr:clientData/>
  </xdr:twoCellAnchor>
  <xdr:twoCellAnchor editAs="oneCell">
    <xdr:from>
      <xdr:col>11</xdr:col>
      <xdr:colOff>498700</xdr:colOff>
      <xdr:row>43</xdr:row>
      <xdr:rowOff>77932</xdr:rowOff>
    </xdr:from>
    <xdr:to>
      <xdr:col>18</xdr:col>
      <xdr:colOff>272677</xdr:colOff>
      <xdr:row>66</xdr:row>
      <xdr:rowOff>87626</xdr:rowOff>
    </xdr:to>
    <xdr:pic>
      <xdr:nvPicPr>
        <xdr:cNvPr id="30" name="Grafik 29">
          <a:extLst>
            <a:ext uri="{FF2B5EF4-FFF2-40B4-BE49-F238E27FC236}">
              <a16:creationId xmlns:a16="http://schemas.microsoft.com/office/drawing/2014/main" id="{237CF542-5A22-A731-C0A9-17E227281657}"/>
            </a:ext>
          </a:extLst>
        </xdr:cNvPr>
        <xdr:cNvPicPr>
          <a:picLocks noChangeAspect="1"/>
        </xdr:cNvPicPr>
      </xdr:nvPicPr>
      <xdr:blipFill>
        <a:blip xmlns:r="http://schemas.openxmlformats.org/officeDocument/2006/relationships" r:embed="rId1"/>
        <a:stretch>
          <a:fillRect/>
        </a:stretch>
      </xdr:blipFill>
      <xdr:spPr>
        <a:xfrm>
          <a:off x="6889109" y="8806296"/>
          <a:ext cx="4016932" cy="4373875"/>
        </a:xfrm>
        <a:prstGeom prst="rect">
          <a:avLst/>
        </a:prstGeom>
        <a:ln w="3175">
          <a:solidFill>
            <a:schemeClr val="tx1"/>
          </a:solidFill>
        </a:ln>
      </xdr:spPr>
    </xdr:pic>
    <xdr:clientData/>
  </xdr:twoCellAnchor>
  <xdr:twoCellAnchor>
    <xdr:from>
      <xdr:col>11</xdr:col>
      <xdr:colOff>498700</xdr:colOff>
      <xdr:row>67</xdr:row>
      <xdr:rowOff>60417</xdr:rowOff>
    </xdr:from>
    <xdr:to>
      <xdr:col>21</xdr:col>
      <xdr:colOff>197336</xdr:colOff>
      <xdr:row>71</xdr:row>
      <xdr:rowOff>18417</xdr:rowOff>
    </xdr:to>
    <xdr:sp macro="" textlink="">
      <xdr:nvSpPr>
        <xdr:cNvPr id="20" name="Legende: Linie 19">
          <a:extLst>
            <a:ext uri="{FF2B5EF4-FFF2-40B4-BE49-F238E27FC236}">
              <a16:creationId xmlns:a16="http://schemas.microsoft.com/office/drawing/2014/main" id="{33E355E1-F1F6-41EB-B1CD-17E82CD11633}"/>
            </a:ext>
          </a:extLst>
        </xdr:cNvPr>
        <xdr:cNvSpPr/>
      </xdr:nvSpPr>
      <xdr:spPr>
        <a:xfrm>
          <a:off x="6889109" y="13343462"/>
          <a:ext cx="5760000" cy="720000"/>
        </a:xfrm>
        <a:custGeom>
          <a:avLst/>
          <a:gdLst>
            <a:gd name="connsiteX0" fmla="*/ 0 w 5760000"/>
            <a:gd name="connsiteY0" fmla="*/ 0 h 720000"/>
            <a:gd name="connsiteX1" fmla="*/ 640000 w 5760000"/>
            <a:gd name="connsiteY1" fmla="*/ 0 h 720000"/>
            <a:gd name="connsiteX2" fmla="*/ 1337600 w 5760000"/>
            <a:gd name="connsiteY2" fmla="*/ 0 h 720000"/>
            <a:gd name="connsiteX3" fmla="*/ 1920000 w 5760000"/>
            <a:gd name="connsiteY3" fmla="*/ 0 h 720000"/>
            <a:gd name="connsiteX4" fmla="*/ 2444800 w 5760000"/>
            <a:gd name="connsiteY4" fmla="*/ 0 h 720000"/>
            <a:gd name="connsiteX5" fmla="*/ 3084800 w 5760000"/>
            <a:gd name="connsiteY5" fmla="*/ 0 h 720000"/>
            <a:gd name="connsiteX6" fmla="*/ 3782400 w 5760000"/>
            <a:gd name="connsiteY6" fmla="*/ 0 h 720000"/>
            <a:gd name="connsiteX7" fmla="*/ 4249600 w 5760000"/>
            <a:gd name="connsiteY7" fmla="*/ 0 h 720000"/>
            <a:gd name="connsiteX8" fmla="*/ 4889600 w 5760000"/>
            <a:gd name="connsiteY8" fmla="*/ 0 h 720000"/>
            <a:gd name="connsiteX9" fmla="*/ 5760000 w 5760000"/>
            <a:gd name="connsiteY9" fmla="*/ 0 h 720000"/>
            <a:gd name="connsiteX10" fmla="*/ 5760000 w 5760000"/>
            <a:gd name="connsiteY10" fmla="*/ 345600 h 720000"/>
            <a:gd name="connsiteX11" fmla="*/ 5760000 w 5760000"/>
            <a:gd name="connsiteY11" fmla="*/ 720000 h 720000"/>
            <a:gd name="connsiteX12" fmla="*/ 5062400 w 5760000"/>
            <a:gd name="connsiteY12" fmla="*/ 720000 h 720000"/>
            <a:gd name="connsiteX13" fmla="*/ 4537600 w 5760000"/>
            <a:gd name="connsiteY13" fmla="*/ 720000 h 720000"/>
            <a:gd name="connsiteX14" fmla="*/ 3955200 w 5760000"/>
            <a:gd name="connsiteY14" fmla="*/ 720000 h 720000"/>
            <a:gd name="connsiteX15" fmla="*/ 3430400 w 5760000"/>
            <a:gd name="connsiteY15" fmla="*/ 720000 h 720000"/>
            <a:gd name="connsiteX16" fmla="*/ 2790400 w 5760000"/>
            <a:gd name="connsiteY16" fmla="*/ 720000 h 720000"/>
            <a:gd name="connsiteX17" fmla="*/ 2092800 w 5760000"/>
            <a:gd name="connsiteY17" fmla="*/ 720000 h 720000"/>
            <a:gd name="connsiteX18" fmla="*/ 1337600 w 5760000"/>
            <a:gd name="connsiteY18" fmla="*/ 720000 h 720000"/>
            <a:gd name="connsiteX19" fmla="*/ 640000 w 5760000"/>
            <a:gd name="connsiteY19" fmla="*/ 720000 h 720000"/>
            <a:gd name="connsiteX20" fmla="*/ 0 w 5760000"/>
            <a:gd name="connsiteY20" fmla="*/ 720000 h 720000"/>
            <a:gd name="connsiteX21" fmla="*/ 0 w 5760000"/>
            <a:gd name="connsiteY21" fmla="*/ 374400 h 720000"/>
            <a:gd name="connsiteX22" fmla="*/ 0 w 5760000"/>
            <a:gd name="connsiteY22" fmla="*/ 0 h 720000"/>
            <a:gd name="connsiteX0" fmla="*/ 2757139 w 5760000"/>
            <a:gd name="connsiteY0" fmla="*/ -3168 h 720000"/>
            <a:gd name="connsiteX1" fmla="*/ 2736806 w 5760000"/>
            <a:gd name="connsiteY1" fmla="*/ 24005 h 720000"/>
          </a:gdLst>
          <a:ahLst/>
          <a:cxnLst>
            <a:cxn ang="0">
              <a:pos x="connsiteX0" y="connsiteY0"/>
            </a:cxn>
            <a:cxn ang="0">
              <a:pos x="connsiteX1" y="connsiteY1"/>
            </a:cxn>
          </a:cxnLst>
          <a:rect l="l" t="t" r="r" b="b"/>
          <a:pathLst>
            <a:path w="5760000" h="720000" fill="none" extrusionOk="0">
              <a:moveTo>
                <a:pt x="0" y="0"/>
              </a:moveTo>
              <a:cubicBezTo>
                <a:pt x="213641" y="-1993"/>
                <a:pt x="345748" y="-7282"/>
                <a:pt x="640000" y="0"/>
              </a:cubicBezTo>
              <a:cubicBezTo>
                <a:pt x="934252" y="7282"/>
                <a:pt x="1138280" y="23424"/>
                <a:pt x="1337600" y="0"/>
              </a:cubicBezTo>
              <a:cubicBezTo>
                <a:pt x="1536920" y="-23424"/>
                <a:pt x="1797378" y="5301"/>
                <a:pt x="1920000" y="0"/>
              </a:cubicBezTo>
              <a:cubicBezTo>
                <a:pt x="2042622" y="-5301"/>
                <a:pt x="2227041" y="23524"/>
                <a:pt x="2444800" y="0"/>
              </a:cubicBezTo>
              <a:cubicBezTo>
                <a:pt x="2662559" y="-23524"/>
                <a:pt x="2774169" y="17943"/>
                <a:pt x="3084800" y="0"/>
              </a:cubicBezTo>
              <a:cubicBezTo>
                <a:pt x="3395431" y="-17943"/>
                <a:pt x="3553012" y="-4877"/>
                <a:pt x="3782400" y="0"/>
              </a:cubicBezTo>
              <a:cubicBezTo>
                <a:pt x="4011788" y="4877"/>
                <a:pt x="4125368" y="8670"/>
                <a:pt x="4249600" y="0"/>
              </a:cubicBezTo>
              <a:cubicBezTo>
                <a:pt x="4373832" y="-8670"/>
                <a:pt x="4702913" y="-1159"/>
                <a:pt x="4889600" y="0"/>
              </a:cubicBezTo>
              <a:cubicBezTo>
                <a:pt x="5076287" y="1159"/>
                <a:pt x="5524986" y="9907"/>
                <a:pt x="5760000" y="0"/>
              </a:cubicBezTo>
              <a:cubicBezTo>
                <a:pt x="5751826" y="134539"/>
                <a:pt x="5758194" y="234364"/>
                <a:pt x="5760000" y="345600"/>
              </a:cubicBezTo>
              <a:cubicBezTo>
                <a:pt x="5761806" y="456836"/>
                <a:pt x="5767409" y="638273"/>
                <a:pt x="5760000" y="720000"/>
              </a:cubicBezTo>
              <a:cubicBezTo>
                <a:pt x="5572211" y="694631"/>
                <a:pt x="5402200" y="729896"/>
                <a:pt x="5062400" y="720000"/>
              </a:cubicBezTo>
              <a:cubicBezTo>
                <a:pt x="4722600" y="710104"/>
                <a:pt x="4726661" y="703047"/>
                <a:pt x="4537600" y="720000"/>
              </a:cubicBezTo>
              <a:cubicBezTo>
                <a:pt x="4348539" y="736953"/>
                <a:pt x="4137179" y="741862"/>
                <a:pt x="3955200" y="720000"/>
              </a:cubicBezTo>
              <a:cubicBezTo>
                <a:pt x="3773221" y="698138"/>
                <a:pt x="3629101" y="741378"/>
                <a:pt x="3430400" y="720000"/>
              </a:cubicBezTo>
              <a:cubicBezTo>
                <a:pt x="3231699" y="698622"/>
                <a:pt x="3056146" y="729131"/>
                <a:pt x="2790400" y="720000"/>
              </a:cubicBezTo>
              <a:cubicBezTo>
                <a:pt x="2524654" y="710869"/>
                <a:pt x="2341837" y="754156"/>
                <a:pt x="2092800" y="720000"/>
              </a:cubicBezTo>
              <a:cubicBezTo>
                <a:pt x="1843763" y="685844"/>
                <a:pt x="1533734" y="736968"/>
                <a:pt x="1337600" y="720000"/>
              </a:cubicBezTo>
              <a:cubicBezTo>
                <a:pt x="1141466" y="703032"/>
                <a:pt x="863615" y="709757"/>
                <a:pt x="640000" y="720000"/>
              </a:cubicBezTo>
              <a:cubicBezTo>
                <a:pt x="416385" y="730243"/>
                <a:pt x="236228" y="699409"/>
                <a:pt x="0" y="720000"/>
              </a:cubicBezTo>
              <a:cubicBezTo>
                <a:pt x="-14731" y="603933"/>
                <a:pt x="5990" y="515267"/>
                <a:pt x="0" y="374400"/>
              </a:cubicBezTo>
              <a:cubicBezTo>
                <a:pt x="-5990" y="233533"/>
                <a:pt x="8615" y="138550"/>
                <a:pt x="0" y="0"/>
              </a:cubicBezTo>
              <a:close/>
            </a:path>
            <a:path w="5760000" h="720000" fill="none" extrusionOk="0">
              <a:moveTo>
                <a:pt x="2757139" y="-3168"/>
              </a:moveTo>
              <a:cubicBezTo>
                <a:pt x="2749166" y="7450"/>
                <a:pt x="2745996" y="9803"/>
                <a:pt x="2736806" y="24005"/>
              </a:cubicBezTo>
            </a:path>
            <a:path w="5760000" h="720000" stroke="0" extrusionOk="0">
              <a:moveTo>
                <a:pt x="0" y="0"/>
              </a:moveTo>
              <a:cubicBezTo>
                <a:pt x="222569" y="-11276"/>
                <a:pt x="366936" y="21674"/>
                <a:pt x="582400" y="0"/>
              </a:cubicBezTo>
              <a:cubicBezTo>
                <a:pt x="797864" y="-21674"/>
                <a:pt x="1028301" y="1546"/>
                <a:pt x="1164800" y="0"/>
              </a:cubicBezTo>
              <a:cubicBezTo>
                <a:pt x="1301299" y="-1546"/>
                <a:pt x="1643491" y="2779"/>
                <a:pt x="1804800" y="0"/>
              </a:cubicBezTo>
              <a:cubicBezTo>
                <a:pt x="1966109" y="-2779"/>
                <a:pt x="2335411" y="-20411"/>
                <a:pt x="2560000" y="0"/>
              </a:cubicBezTo>
              <a:cubicBezTo>
                <a:pt x="2784589" y="20411"/>
                <a:pt x="3029665" y="19276"/>
                <a:pt x="3200000" y="0"/>
              </a:cubicBezTo>
              <a:cubicBezTo>
                <a:pt x="3370335" y="-19276"/>
                <a:pt x="3513152" y="-17897"/>
                <a:pt x="3667200" y="0"/>
              </a:cubicBezTo>
              <a:cubicBezTo>
                <a:pt x="3821248" y="17897"/>
                <a:pt x="3963836" y="16162"/>
                <a:pt x="4134400" y="0"/>
              </a:cubicBezTo>
              <a:cubicBezTo>
                <a:pt x="4304964" y="-16162"/>
                <a:pt x="4579692" y="-28874"/>
                <a:pt x="4832000" y="0"/>
              </a:cubicBezTo>
              <a:cubicBezTo>
                <a:pt x="5084308" y="28874"/>
                <a:pt x="5397523" y="28324"/>
                <a:pt x="5760000" y="0"/>
              </a:cubicBezTo>
              <a:cubicBezTo>
                <a:pt x="5764319" y="146224"/>
                <a:pt x="5752583" y="188737"/>
                <a:pt x="5760000" y="360000"/>
              </a:cubicBezTo>
              <a:cubicBezTo>
                <a:pt x="5767417" y="531263"/>
                <a:pt x="5752956" y="607059"/>
                <a:pt x="5760000" y="720000"/>
              </a:cubicBezTo>
              <a:cubicBezTo>
                <a:pt x="5535295" y="695564"/>
                <a:pt x="5309746" y="707949"/>
                <a:pt x="5177600" y="720000"/>
              </a:cubicBezTo>
              <a:cubicBezTo>
                <a:pt x="5045454" y="732051"/>
                <a:pt x="4731808" y="694068"/>
                <a:pt x="4480000" y="720000"/>
              </a:cubicBezTo>
              <a:cubicBezTo>
                <a:pt x="4228192" y="745932"/>
                <a:pt x="4169744" y="729952"/>
                <a:pt x="4012800" y="720000"/>
              </a:cubicBezTo>
              <a:cubicBezTo>
                <a:pt x="3855856" y="710048"/>
                <a:pt x="3621774" y="734815"/>
                <a:pt x="3257600" y="720000"/>
              </a:cubicBezTo>
              <a:cubicBezTo>
                <a:pt x="2893426" y="705185"/>
                <a:pt x="2924758" y="736399"/>
                <a:pt x="2732800" y="720000"/>
              </a:cubicBezTo>
              <a:cubicBezTo>
                <a:pt x="2540842" y="703601"/>
                <a:pt x="2263256" y="699326"/>
                <a:pt x="2092800" y="720000"/>
              </a:cubicBezTo>
              <a:cubicBezTo>
                <a:pt x="1922344" y="740674"/>
                <a:pt x="1569711" y="685409"/>
                <a:pt x="1337600" y="720000"/>
              </a:cubicBezTo>
              <a:cubicBezTo>
                <a:pt x="1105489" y="754591"/>
                <a:pt x="1020509" y="717477"/>
                <a:pt x="870400" y="720000"/>
              </a:cubicBezTo>
              <a:cubicBezTo>
                <a:pt x="720291" y="722523"/>
                <a:pt x="174861" y="758405"/>
                <a:pt x="0" y="720000"/>
              </a:cubicBezTo>
              <a:cubicBezTo>
                <a:pt x="1154" y="584578"/>
                <a:pt x="5895" y="485403"/>
                <a:pt x="0" y="345600"/>
              </a:cubicBezTo>
              <a:cubicBezTo>
                <a:pt x="-5895" y="205797"/>
                <a:pt x="-12844" y="112704"/>
                <a:pt x="0" y="0"/>
              </a:cubicBezTo>
              <a:close/>
            </a:path>
            <a:path w="5760000" h="720000" fill="none" stroke="0" extrusionOk="0">
              <a:moveTo>
                <a:pt x="2757139" y="-3168"/>
              </a:moveTo>
              <a:cubicBezTo>
                <a:pt x="2751804" y="3860"/>
                <a:pt x="2743896" y="17129"/>
                <a:pt x="2736806" y="24005"/>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3155858161">
                <a:prstGeom prst="borderCallout1">
                  <a:avLst>
                    <a:gd name="adj1" fmla="val -440"/>
                    <a:gd name="adj2" fmla="val 47867"/>
                    <a:gd name="adj3" fmla="val 3334"/>
                    <a:gd name="adj4" fmla="val 47514"/>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chemeClr val="tx1"/>
              </a:solidFill>
              <a:effectLst/>
              <a:latin typeface="+mn-lt"/>
              <a:ea typeface="+mn-ea"/>
              <a:cs typeface="+mn-cs"/>
            </a:rPr>
            <a:t>Schritt</a:t>
          </a:r>
          <a:r>
            <a:rPr lang="de-CH" sz="1100" baseline="0">
              <a:solidFill>
                <a:schemeClr val="tx1"/>
              </a:solidFill>
              <a:effectLst/>
              <a:latin typeface="+mn-lt"/>
              <a:ea typeface="+mn-ea"/>
              <a:cs typeface="+mn-cs"/>
            </a:rPr>
            <a:t> 5</a:t>
          </a:r>
          <a:endParaRPr lang="de-CH">
            <a:solidFill>
              <a:schemeClr val="tx1"/>
            </a:solidFill>
            <a:effectLst/>
          </a:endParaRPr>
        </a:p>
        <a:p>
          <a:r>
            <a:rPr lang="de-CH" sz="1100">
              <a:solidFill>
                <a:schemeClr val="tx1"/>
              </a:solidFill>
              <a:effectLst/>
              <a:latin typeface="+mn-lt"/>
              <a:ea typeface="+mn-ea"/>
              <a:cs typeface="+mn-cs"/>
            </a:rPr>
            <a:t>Erstellen Sie für jedes</a:t>
          </a:r>
          <a:r>
            <a:rPr lang="de-CH" sz="1100" baseline="0">
              <a:solidFill>
                <a:schemeClr val="tx1"/>
              </a:solidFill>
              <a:effectLst/>
              <a:latin typeface="+mn-lt"/>
              <a:ea typeface="+mn-ea"/>
              <a:cs typeface="+mn-cs"/>
            </a:rPr>
            <a:t> Fach einen Überblick.</a:t>
          </a:r>
        </a:p>
        <a:p>
          <a:r>
            <a:rPr lang="de-CH" sz="1100" baseline="0">
              <a:solidFill>
                <a:schemeClr val="tx1"/>
              </a:solidFill>
              <a:effectLst/>
              <a:latin typeface="+mn-lt"/>
              <a:ea typeface="+mn-ea"/>
              <a:cs typeface="+mn-cs"/>
            </a:rPr>
            <a:t>Machen Sie weiter mit Blatt 2.</a:t>
          </a:r>
          <a:endParaRPr lang="de-CH">
            <a:solidFill>
              <a:schemeClr val="tx1"/>
            </a:solidFill>
            <a:effectLst/>
          </a:endParaRPr>
        </a:p>
      </xdr:txBody>
    </xdr:sp>
    <xdr:clientData/>
  </xdr:twoCellAnchor>
  <xdr:twoCellAnchor editAs="oneCell">
    <xdr:from>
      <xdr:col>33</xdr:col>
      <xdr:colOff>485653</xdr:colOff>
      <xdr:row>5</xdr:row>
      <xdr:rowOff>81643</xdr:rowOff>
    </xdr:from>
    <xdr:to>
      <xdr:col>43</xdr:col>
      <xdr:colOff>184289</xdr:colOff>
      <xdr:row>22</xdr:row>
      <xdr:rowOff>167038</xdr:rowOff>
    </xdr:to>
    <xdr:pic>
      <xdr:nvPicPr>
        <xdr:cNvPr id="33" name="Grafik 32">
          <a:extLst>
            <a:ext uri="{FF2B5EF4-FFF2-40B4-BE49-F238E27FC236}">
              <a16:creationId xmlns:a16="http://schemas.microsoft.com/office/drawing/2014/main" id="{CC920EAA-B3B7-D46F-AAF6-565B70F7CC24}"/>
            </a:ext>
          </a:extLst>
        </xdr:cNvPr>
        <xdr:cNvPicPr>
          <a:picLocks noChangeAspect="1"/>
        </xdr:cNvPicPr>
      </xdr:nvPicPr>
      <xdr:blipFill rotWithShape="1">
        <a:blip xmlns:r="http://schemas.openxmlformats.org/officeDocument/2006/relationships" r:embed="rId2"/>
        <a:srcRect b="8990"/>
        <a:stretch/>
      </xdr:blipFill>
      <xdr:spPr>
        <a:xfrm>
          <a:off x="20211062" y="1259279"/>
          <a:ext cx="5760000" cy="3323895"/>
        </a:xfrm>
        <a:prstGeom prst="rect">
          <a:avLst/>
        </a:prstGeom>
        <a:ln w="3175">
          <a:solidFill>
            <a:schemeClr val="tx1"/>
          </a:solidFill>
        </a:ln>
      </xdr:spPr>
    </xdr:pic>
    <xdr:clientData/>
  </xdr:twoCellAnchor>
  <xdr:twoCellAnchor editAs="oneCell">
    <xdr:from>
      <xdr:col>22</xdr:col>
      <xdr:colOff>424172</xdr:colOff>
      <xdr:row>24</xdr:row>
      <xdr:rowOff>2206</xdr:rowOff>
    </xdr:from>
    <xdr:to>
      <xdr:col>32</xdr:col>
      <xdr:colOff>122808</xdr:colOff>
      <xdr:row>36</xdr:row>
      <xdr:rowOff>103908</xdr:rowOff>
    </xdr:to>
    <xdr:pic>
      <xdr:nvPicPr>
        <xdr:cNvPr id="2" name="Grafik 1">
          <a:extLst>
            <a:ext uri="{FF2B5EF4-FFF2-40B4-BE49-F238E27FC236}">
              <a16:creationId xmlns:a16="http://schemas.microsoft.com/office/drawing/2014/main" id="{ADE1F352-0F7D-05D9-303A-EC0E9FDCAC5A}"/>
            </a:ext>
          </a:extLst>
        </xdr:cNvPr>
        <xdr:cNvPicPr>
          <a:picLocks noChangeAspect="1"/>
        </xdr:cNvPicPr>
      </xdr:nvPicPr>
      <xdr:blipFill rotWithShape="1">
        <a:blip xmlns:r="http://schemas.openxmlformats.org/officeDocument/2006/relationships" r:embed="rId3"/>
        <a:srcRect b="12381"/>
        <a:stretch/>
      </xdr:blipFill>
      <xdr:spPr>
        <a:xfrm>
          <a:off x="13482081" y="4903251"/>
          <a:ext cx="5760000" cy="2491612"/>
        </a:xfrm>
        <a:prstGeom prst="rect">
          <a:avLst/>
        </a:prstGeom>
        <a:ln w="3175">
          <a:solidFill>
            <a:sysClr val="windowText" lastClr="000000"/>
          </a:solidFill>
        </a:ln>
      </xdr:spPr>
    </xdr:pic>
    <xdr:clientData/>
  </xdr:twoCellAnchor>
  <xdr:twoCellAnchor editAs="oneCell">
    <xdr:from>
      <xdr:col>1</xdr:col>
      <xdr:colOff>8150</xdr:colOff>
      <xdr:row>5</xdr:row>
      <xdr:rowOff>81643</xdr:rowOff>
    </xdr:from>
    <xdr:to>
      <xdr:col>10</xdr:col>
      <xdr:colOff>312922</xdr:colOff>
      <xdr:row>13</xdr:row>
      <xdr:rowOff>33262</xdr:rowOff>
    </xdr:to>
    <xdr:pic>
      <xdr:nvPicPr>
        <xdr:cNvPr id="4" name="Grafik 3">
          <a:extLst>
            <a:ext uri="{FF2B5EF4-FFF2-40B4-BE49-F238E27FC236}">
              <a16:creationId xmlns:a16="http://schemas.microsoft.com/office/drawing/2014/main" id="{487DB8F6-BEE7-5337-7B77-543858E18695}"/>
            </a:ext>
          </a:extLst>
        </xdr:cNvPr>
        <xdr:cNvPicPr>
          <a:picLocks noChangeAspect="1"/>
        </xdr:cNvPicPr>
      </xdr:nvPicPr>
      <xdr:blipFill>
        <a:blip xmlns:r="http://schemas.openxmlformats.org/officeDocument/2006/relationships" r:embed="rId4"/>
        <a:stretch>
          <a:fillRect/>
        </a:stretch>
      </xdr:blipFill>
      <xdr:spPr>
        <a:xfrm>
          <a:off x="337195" y="1259279"/>
          <a:ext cx="5760000" cy="1475619"/>
        </a:xfrm>
        <a:prstGeom prst="rect">
          <a:avLst/>
        </a:prstGeom>
        <a:ln w="3175">
          <a:solidFill>
            <a:schemeClr val="tx1"/>
          </a:solidFill>
        </a:ln>
      </xdr:spPr>
    </xdr:pic>
    <xdr:clientData/>
  </xdr:twoCellAnchor>
  <xdr:twoCellAnchor editAs="oneCell">
    <xdr:from>
      <xdr:col>1</xdr:col>
      <xdr:colOff>8150</xdr:colOff>
      <xdr:row>36</xdr:row>
      <xdr:rowOff>34637</xdr:rowOff>
    </xdr:from>
    <xdr:to>
      <xdr:col>10</xdr:col>
      <xdr:colOff>312922</xdr:colOff>
      <xdr:row>46</xdr:row>
      <xdr:rowOff>84435</xdr:rowOff>
    </xdr:to>
    <xdr:pic>
      <xdr:nvPicPr>
        <xdr:cNvPr id="7" name="Grafik 6">
          <a:extLst>
            <a:ext uri="{FF2B5EF4-FFF2-40B4-BE49-F238E27FC236}">
              <a16:creationId xmlns:a16="http://schemas.microsoft.com/office/drawing/2014/main" id="{D06C3E9D-99E9-50EE-E891-25003F1B9C64}"/>
            </a:ext>
          </a:extLst>
        </xdr:cNvPr>
        <xdr:cNvPicPr>
          <a:picLocks noChangeAspect="1"/>
        </xdr:cNvPicPr>
      </xdr:nvPicPr>
      <xdr:blipFill>
        <a:blip xmlns:r="http://schemas.openxmlformats.org/officeDocument/2006/relationships" r:embed="rId5"/>
        <a:stretch>
          <a:fillRect/>
        </a:stretch>
      </xdr:blipFill>
      <xdr:spPr>
        <a:xfrm>
          <a:off x="337195" y="7325592"/>
          <a:ext cx="5760000" cy="2058707"/>
        </a:xfrm>
        <a:prstGeom prst="rect">
          <a:avLst/>
        </a:prstGeom>
        <a:ln w="3175">
          <a:solidFill>
            <a:schemeClr val="tx1"/>
          </a:solidFill>
        </a:ln>
      </xdr:spPr>
    </xdr:pic>
    <xdr:clientData/>
  </xdr:twoCellAnchor>
  <xdr:twoCellAnchor editAs="oneCell">
    <xdr:from>
      <xdr:col>11</xdr:col>
      <xdr:colOff>498700</xdr:colOff>
      <xdr:row>24</xdr:row>
      <xdr:rowOff>2206</xdr:rowOff>
    </xdr:from>
    <xdr:to>
      <xdr:col>21</xdr:col>
      <xdr:colOff>197336</xdr:colOff>
      <xdr:row>34</xdr:row>
      <xdr:rowOff>48097</xdr:rowOff>
    </xdr:to>
    <xdr:pic>
      <xdr:nvPicPr>
        <xdr:cNvPr id="8" name="Grafik 7">
          <a:extLst>
            <a:ext uri="{FF2B5EF4-FFF2-40B4-BE49-F238E27FC236}">
              <a16:creationId xmlns:a16="http://schemas.microsoft.com/office/drawing/2014/main" id="{2723D8B9-B703-4AC6-973A-2821D435642C}"/>
            </a:ext>
          </a:extLst>
        </xdr:cNvPr>
        <xdr:cNvPicPr>
          <a:picLocks noChangeAspect="1"/>
        </xdr:cNvPicPr>
      </xdr:nvPicPr>
      <xdr:blipFill>
        <a:blip xmlns:r="http://schemas.openxmlformats.org/officeDocument/2006/relationships" r:embed="rId6"/>
        <a:stretch>
          <a:fillRect/>
        </a:stretch>
      </xdr:blipFill>
      <xdr:spPr>
        <a:xfrm>
          <a:off x="6889109" y="4903251"/>
          <a:ext cx="5760000" cy="2054801"/>
        </a:xfrm>
        <a:prstGeom prst="rect">
          <a:avLst/>
        </a:prstGeom>
        <a:ln w="3175">
          <a:solidFill>
            <a:schemeClr val="tx1"/>
          </a:solidFill>
        </a:ln>
      </xdr:spPr>
    </xdr:pic>
    <xdr:clientData/>
  </xdr:twoCellAnchor>
  <xdr:twoCellAnchor editAs="oneCell">
    <xdr:from>
      <xdr:col>22</xdr:col>
      <xdr:colOff>410564</xdr:colOff>
      <xdr:row>5</xdr:row>
      <xdr:rowOff>81643</xdr:rowOff>
    </xdr:from>
    <xdr:to>
      <xdr:col>32</xdr:col>
      <xdr:colOff>109200</xdr:colOff>
      <xdr:row>16</xdr:row>
      <xdr:rowOff>40139</xdr:rowOff>
    </xdr:to>
    <xdr:pic>
      <xdr:nvPicPr>
        <xdr:cNvPr id="10" name="Grafik 9">
          <a:extLst>
            <a:ext uri="{FF2B5EF4-FFF2-40B4-BE49-F238E27FC236}">
              <a16:creationId xmlns:a16="http://schemas.microsoft.com/office/drawing/2014/main" id="{5099F6AB-83B0-FA92-B52D-ECE08716119C}"/>
            </a:ext>
          </a:extLst>
        </xdr:cNvPr>
        <xdr:cNvPicPr>
          <a:picLocks noChangeAspect="1"/>
        </xdr:cNvPicPr>
      </xdr:nvPicPr>
      <xdr:blipFill>
        <a:blip xmlns:r="http://schemas.openxmlformats.org/officeDocument/2006/relationships" r:embed="rId7"/>
        <a:stretch>
          <a:fillRect/>
        </a:stretch>
      </xdr:blipFill>
      <xdr:spPr>
        <a:xfrm>
          <a:off x="13468473" y="1259279"/>
          <a:ext cx="5760000" cy="2053996"/>
        </a:xfrm>
        <a:prstGeom prst="rect">
          <a:avLst/>
        </a:prstGeom>
        <a:ln w="3175">
          <a:solidFill>
            <a:schemeClr val="tx1"/>
          </a:solidFill>
        </a:ln>
      </xdr:spPr>
    </xdr:pic>
    <xdr:clientData/>
  </xdr:twoCellAnchor>
  <xdr:twoCellAnchor editAs="oneCell">
    <xdr:from>
      <xdr:col>11</xdr:col>
      <xdr:colOff>498700</xdr:colOff>
      <xdr:row>5</xdr:row>
      <xdr:rowOff>81643</xdr:rowOff>
    </xdr:from>
    <xdr:to>
      <xdr:col>21</xdr:col>
      <xdr:colOff>197336</xdr:colOff>
      <xdr:row>13</xdr:row>
      <xdr:rowOff>33262</xdr:rowOff>
    </xdr:to>
    <xdr:pic>
      <xdr:nvPicPr>
        <xdr:cNvPr id="21" name="Grafik 20">
          <a:extLst>
            <a:ext uri="{FF2B5EF4-FFF2-40B4-BE49-F238E27FC236}">
              <a16:creationId xmlns:a16="http://schemas.microsoft.com/office/drawing/2014/main" id="{2E8EAF53-250C-48B1-8DDC-AF597E39BEC5}"/>
            </a:ext>
          </a:extLst>
        </xdr:cNvPr>
        <xdr:cNvPicPr>
          <a:picLocks noChangeAspect="1"/>
        </xdr:cNvPicPr>
      </xdr:nvPicPr>
      <xdr:blipFill>
        <a:blip xmlns:r="http://schemas.openxmlformats.org/officeDocument/2006/relationships" r:embed="rId4"/>
        <a:stretch>
          <a:fillRect/>
        </a:stretch>
      </xdr:blipFill>
      <xdr:spPr>
        <a:xfrm>
          <a:off x="6889109" y="1259279"/>
          <a:ext cx="5760000" cy="1475619"/>
        </a:xfrm>
        <a:prstGeom prst="rect">
          <a:avLst/>
        </a:prstGeom>
        <a:ln w="3175">
          <a:solidFill>
            <a:schemeClr val="tx1"/>
          </a:solidFill>
        </a:ln>
      </xdr:spPr>
    </xdr:pic>
    <xdr:clientData/>
  </xdr:twoCellAnchor>
  <xdr:twoCellAnchor>
    <xdr:from>
      <xdr:col>22</xdr:col>
      <xdr:colOff>410564</xdr:colOff>
      <xdr:row>16</xdr:row>
      <xdr:rowOff>168092</xdr:rowOff>
    </xdr:from>
    <xdr:to>
      <xdr:col>32</xdr:col>
      <xdr:colOff>109200</xdr:colOff>
      <xdr:row>20</xdr:row>
      <xdr:rowOff>40367</xdr:rowOff>
    </xdr:to>
    <xdr:sp macro="" textlink="">
      <xdr:nvSpPr>
        <xdr:cNvPr id="23" name="Legende: Linie 22">
          <a:extLst>
            <a:ext uri="{FF2B5EF4-FFF2-40B4-BE49-F238E27FC236}">
              <a16:creationId xmlns:a16="http://schemas.microsoft.com/office/drawing/2014/main" id="{85985C89-45AD-43E1-97EB-C2DCD2B11677}"/>
            </a:ext>
          </a:extLst>
        </xdr:cNvPr>
        <xdr:cNvSpPr/>
      </xdr:nvSpPr>
      <xdr:spPr>
        <a:xfrm>
          <a:off x="13468473" y="3441228"/>
          <a:ext cx="5760000" cy="634275"/>
        </a:xfrm>
        <a:custGeom>
          <a:avLst/>
          <a:gdLst>
            <a:gd name="connsiteX0" fmla="*/ 0 w 5760000"/>
            <a:gd name="connsiteY0" fmla="*/ 0 h 634275"/>
            <a:gd name="connsiteX1" fmla="*/ 582400 w 5760000"/>
            <a:gd name="connsiteY1" fmla="*/ 0 h 634275"/>
            <a:gd name="connsiteX2" fmla="*/ 1164800 w 5760000"/>
            <a:gd name="connsiteY2" fmla="*/ 0 h 634275"/>
            <a:gd name="connsiteX3" fmla="*/ 1689600 w 5760000"/>
            <a:gd name="connsiteY3" fmla="*/ 0 h 634275"/>
            <a:gd name="connsiteX4" fmla="*/ 2387200 w 5760000"/>
            <a:gd name="connsiteY4" fmla="*/ 0 h 634275"/>
            <a:gd name="connsiteX5" fmla="*/ 2969600 w 5760000"/>
            <a:gd name="connsiteY5" fmla="*/ 0 h 634275"/>
            <a:gd name="connsiteX6" fmla="*/ 3494400 w 5760000"/>
            <a:gd name="connsiteY6" fmla="*/ 0 h 634275"/>
            <a:gd name="connsiteX7" fmla="*/ 4134400 w 5760000"/>
            <a:gd name="connsiteY7" fmla="*/ 0 h 634275"/>
            <a:gd name="connsiteX8" fmla="*/ 4832000 w 5760000"/>
            <a:gd name="connsiteY8" fmla="*/ 0 h 634275"/>
            <a:gd name="connsiteX9" fmla="*/ 5760000 w 5760000"/>
            <a:gd name="connsiteY9" fmla="*/ 0 h 634275"/>
            <a:gd name="connsiteX10" fmla="*/ 5760000 w 5760000"/>
            <a:gd name="connsiteY10" fmla="*/ 634275 h 634275"/>
            <a:gd name="connsiteX11" fmla="*/ 5004800 w 5760000"/>
            <a:gd name="connsiteY11" fmla="*/ 634275 h 634275"/>
            <a:gd name="connsiteX12" fmla="*/ 4537600 w 5760000"/>
            <a:gd name="connsiteY12" fmla="*/ 634275 h 634275"/>
            <a:gd name="connsiteX13" fmla="*/ 4012800 w 5760000"/>
            <a:gd name="connsiteY13" fmla="*/ 634275 h 634275"/>
            <a:gd name="connsiteX14" fmla="*/ 3372800 w 5760000"/>
            <a:gd name="connsiteY14" fmla="*/ 634275 h 634275"/>
            <a:gd name="connsiteX15" fmla="*/ 2848000 w 5760000"/>
            <a:gd name="connsiteY15" fmla="*/ 634275 h 634275"/>
            <a:gd name="connsiteX16" fmla="*/ 2265600 w 5760000"/>
            <a:gd name="connsiteY16" fmla="*/ 634275 h 634275"/>
            <a:gd name="connsiteX17" fmla="*/ 1740800 w 5760000"/>
            <a:gd name="connsiteY17" fmla="*/ 634275 h 634275"/>
            <a:gd name="connsiteX18" fmla="*/ 1100800 w 5760000"/>
            <a:gd name="connsiteY18" fmla="*/ 634275 h 634275"/>
            <a:gd name="connsiteX19" fmla="*/ 0 w 5760000"/>
            <a:gd name="connsiteY19" fmla="*/ 634275 h 634275"/>
            <a:gd name="connsiteX20" fmla="*/ 0 w 5760000"/>
            <a:gd name="connsiteY20" fmla="*/ 0 h 634275"/>
            <a:gd name="connsiteX0" fmla="*/ 3064320 w 5760000"/>
            <a:gd name="connsiteY0" fmla="*/ 11303 h 634275"/>
            <a:gd name="connsiteX1" fmla="*/ 2792156 w 5760000"/>
            <a:gd name="connsiteY1" fmla="*/ -510223 h 634275"/>
            <a:gd name="connsiteX2" fmla="*/ 2508883 w 5760000"/>
            <a:gd name="connsiteY2" fmla="*/ -1053036 h 634275"/>
          </a:gdLst>
          <a:ahLst/>
          <a:cxnLst>
            <a:cxn ang="0">
              <a:pos x="connsiteX0" y="connsiteY0"/>
            </a:cxn>
            <a:cxn ang="0">
              <a:pos x="connsiteX1" y="connsiteY1"/>
            </a:cxn>
            <a:cxn ang="0">
              <a:pos x="connsiteX2" y="connsiteY2"/>
            </a:cxn>
          </a:cxnLst>
          <a:rect l="l" t="t" r="r" b="b"/>
          <a:pathLst>
            <a:path w="5760000" h="634275" fill="none" extrusionOk="0">
              <a:moveTo>
                <a:pt x="0" y="0"/>
              </a:moveTo>
              <a:cubicBezTo>
                <a:pt x="286268" y="-16985"/>
                <a:pt x="464670" y="-28370"/>
                <a:pt x="582400" y="0"/>
              </a:cubicBezTo>
              <a:cubicBezTo>
                <a:pt x="700130" y="28370"/>
                <a:pt x="1011117" y="-10381"/>
                <a:pt x="1164800" y="0"/>
              </a:cubicBezTo>
              <a:cubicBezTo>
                <a:pt x="1318483" y="10381"/>
                <a:pt x="1498962" y="-1522"/>
                <a:pt x="1689600" y="0"/>
              </a:cubicBezTo>
              <a:cubicBezTo>
                <a:pt x="1880238" y="1522"/>
                <a:pt x="2187880" y="23424"/>
                <a:pt x="2387200" y="0"/>
              </a:cubicBezTo>
              <a:cubicBezTo>
                <a:pt x="2586520" y="-23424"/>
                <a:pt x="2846978" y="5301"/>
                <a:pt x="2969600" y="0"/>
              </a:cubicBezTo>
              <a:cubicBezTo>
                <a:pt x="3092222" y="-5301"/>
                <a:pt x="3276641" y="23524"/>
                <a:pt x="3494400" y="0"/>
              </a:cubicBezTo>
              <a:cubicBezTo>
                <a:pt x="3712159" y="-23524"/>
                <a:pt x="3823769" y="17943"/>
                <a:pt x="4134400" y="0"/>
              </a:cubicBezTo>
              <a:cubicBezTo>
                <a:pt x="4445031" y="-17943"/>
                <a:pt x="4602612" y="-4877"/>
                <a:pt x="4832000" y="0"/>
              </a:cubicBezTo>
              <a:cubicBezTo>
                <a:pt x="5061388" y="4877"/>
                <a:pt x="5428803" y="9950"/>
                <a:pt x="5760000" y="0"/>
              </a:cubicBezTo>
              <a:cubicBezTo>
                <a:pt x="5731965" y="196404"/>
                <a:pt x="5740885" y="472423"/>
                <a:pt x="5760000" y="634275"/>
              </a:cubicBezTo>
              <a:cubicBezTo>
                <a:pt x="5490651" y="659353"/>
                <a:pt x="5371473" y="600164"/>
                <a:pt x="5004800" y="634275"/>
              </a:cubicBezTo>
              <a:cubicBezTo>
                <a:pt x="4638127" y="668386"/>
                <a:pt x="4643064" y="653433"/>
                <a:pt x="4537600" y="634275"/>
              </a:cubicBezTo>
              <a:cubicBezTo>
                <a:pt x="4432136" y="615117"/>
                <a:pt x="4201537" y="657504"/>
                <a:pt x="4012800" y="634275"/>
              </a:cubicBezTo>
              <a:cubicBezTo>
                <a:pt x="3824063" y="611046"/>
                <a:pt x="3574744" y="656651"/>
                <a:pt x="3372800" y="634275"/>
              </a:cubicBezTo>
              <a:cubicBezTo>
                <a:pt x="3170856" y="611899"/>
                <a:pt x="3037061" y="617322"/>
                <a:pt x="2848000" y="634275"/>
              </a:cubicBezTo>
              <a:cubicBezTo>
                <a:pt x="2658939" y="651228"/>
                <a:pt x="2447579" y="656137"/>
                <a:pt x="2265600" y="634275"/>
              </a:cubicBezTo>
              <a:cubicBezTo>
                <a:pt x="2083621" y="612413"/>
                <a:pt x="1939501" y="655653"/>
                <a:pt x="1740800" y="634275"/>
              </a:cubicBezTo>
              <a:cubicBezTo>
                <a:pt x="1542099" y="612897"/>
                <a:pt x="1366546" y="643406"/>
                <a:pt x="1100800" y="634275"/>
              </a:cubicBezTo>
              <a:cubicBezTo>
                <a:pt x="835054" y="625144"/>
                <a:pt x="445652" y="617551"/>
                <a:pt x="0" y="634275"/>
              </a:cubicBezTo>
              <a:cubicBezTo>
                <a:pt x="-1819" y="445955"/>
                <a:pt x="-15425" y="204276"/>
                <a:pt x="0" y="0"/>
              </a:cubicBezTo>
              <a:close/>
            </a:path>
            <a:path w="5760000" h="634275" fill="none" extrusionOk="0">
              <a:moveTo>
                <a:pt x="3064320" y="11303"/>
              </a:moveTo>
              <a:cubicBezTo>
                <a:pt x="2966421" y="-152544"/>
                <a:pt x="2881194" y="-304744"/>
                <a:pt x="2792156" y="-510223"/>
              </a:cubicBezTo>
              <a:cubicBezTo>
                <a:pt x="2703118" y="-715701"/>
                <a:pt x="2588138" y="-881746"/>
                <a:pt x="2508883" y="-1053036"/>
              </a:cubicBezTo>
            </a:path>
            <a:path w="5760000" h="634275" stroke="0" extrusionOk="0">
              <a:moveTo>
                <a:pt x="0" y="0"/>
              </a:moveTo>
              <a:cubicBezTo>
                <a:pt x="222569" y="-11276"/>
                <a:pt x="366936" y="21674"/>
                <a:pt x="582400" y="0"/>
              </a:cubicBezTo>
              <a:cubicBezTo>
                <a:pt x="797864" y="-21674"/>
                <a:pt x="1028301" y="1546"/>
                <a:pt x="1164800" y="0"/>
              </a:cubicBezTo>
              <a:cubicBezTo>
                <a:pt x="1301299" y="-1546"/>
                <a:pt x="1643491" y="2779"/>
                <a:pt x="1804800" y="0"/>
              </a:cubicBezTo>
              <a:cubicBezTo>
                <a:pt x="1966109" y="-2779"/>
                <a:pt x="2335411" y="-20411"/>
                <a:pt x="2560000" y="0"/>
              </a:cubicBezTo>
              <a:cubicBezTo>
                <a:pt x="2784589" y="20411"/>
                <a:pt x="3029665" y="19276"/>
                <a:pt x="3200000" y="0"/>
              </a:cubicBezTo>
              <a:cubicBezTo>
                <a:pt x="3370335" y="-19276"/>
                <a:pt x="3513152" y="-17897"/>
                <a:pt x="3667200" y="0"/>
              </a:cubicBezTo>
              <a:cubicBezTo>
                <a:pt x="3821248" y="17897"/>
                <a:pt x="3963836" y="16162"/>
                <a:pt x="4134400" y="0"/>
              </a:cubicBezTo>
              <a:cubicBezTo>
                <a:pt x="4304964" y="-16162"/>
                <a:pt x="4579692" y="-28874"/>
                <a:pt x="4832000" y="0"/>
              </a:cubicBezTo>
              <a:cubicBezTo>
                <a:pt x="5084308" y="28874"/>
                <a:pt x="5397523" y="28324"/>
                <a:pt x="5760000" y="0"/>
              </a:cubicBezTo>
              <a:cubicBezTo>
                <a:pt x="5765568" y="307109"/>
                <a:pt x="5761594" y="485662"/>
                <a:pt x="5760000" y="634275"/>
              </a:cubicBezTo>
              <a:cubicBezTo>
                <a:pt x="5468237" y="657231"/>
                <a:pt x="5287908" y="645148"/>
                <a:pt x="5120000" y="634275"/>
              </a:cubicBezTo>
              <a:cubicBezTo>
                <a:pt x="4952092" y="623402"/>
                <a:pt x="4669746" y="622224"/>
                <a:pt x="4537600" y="634275"/>
              </a:cubicBezTo>
              <a:cubicBezTo>
                <a:pt x="4405454" y="646326"/>
                <a:pt x="4091808" y="608343"/>
                <a:pt x="3840000" y="634275"/>
              </a:cubicBezTo>
              <a:cubicBezTo>
                <a:pt x="3588192" y="660207"/>
                <a:pt x="3529744" y="644227"/>
                <a:pt x="3372800" y="634275"/>
              </a:cubicBezTo>
              <a:cubicBezTo>
                <a:pt x="3215856" y="624323"/>
                <a:pt x="2981774" y="649090"/>
                <a:pt x="2617600" y="634275"/>
              </a:cubicBezTo>
              <a:cubicBezTo>
                <a:pt x="2253426" y="619460"/>
                <a:pt x="2284758" y="650674"/>
                <a:pt x="2092800" y="634275"/>
              </a:cubicBezTo>
              <a:cubicBezTo>
                <a:pt x="1900842" y="617876"/>
                <a:pt x="1623256" y="613601"/>
                <a:pt x="1452800" y="634275"/>
              </a:cubicBezTo>
              <a:cubicBezTo>
                <a:pt x="1282344" y="654949"/>
                <a:pt x="929711" y="599684"/>
                <a:pt x="697600" y="634275"/>
              </a:cubicBezTo>
              <a:cubicBezTo>
                <a:pt x="465489" y="668866"/>
                <a:pt x="247336" y="606792"/>
                <a:pt x="0" y="634275"/>
              </a:cubicBezTo>
              <a:cubicBezTo>
                <a:pt x="28951" y="375875"/>
                <a:pt x="-17193" y="140800"/>
                <a:pt x="0" y="0"/>
              </a:cubicBezTo>
              <a:close/>
            </a:path>
            <a:path w="5760000" h="634275" fill="none" stroke="0" extrusionOk="0">
              <a:moveTo>
                <a:pt x="3064320" y="11303"/>
              </a:moveTo>
              <a:cubicBezTo>
                <a:pt x="2923721" y="-229177"/>
                <a:pt x="2932938" y="-292711"/>
                <a:pt x="2797710" y="-499580"/>
              </a:cubicBezTo>
              <a:cubicBezTo>
                <a:pt x="2662482" y="-706449"/>
                <a:pt x="2636301" y="-818704"/>
                <a:pt x="2508883" y="-1053036"/>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3155858161">
                <a:prstGeom prst="borderCallout1">
                  <a:avLst>
                    <a:gd name="adj1" fmla="val 1782"/>
                    <a:gd name="adj2" fmla="val 53200"/>
                    <a:gd name="adj3" fmla="val -166022"/>
                    <a:gd name="adj4" fmla="val 43557"/>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ysClr val="windowText" lastClr="000000"/>
              </a:solidFill>
              <a:effectLst/>
              <a:latin typeface="+mn-lt"/>
              <a:ea typeface="+mn-ea"/>
              <a:cs typeface="+mn-cs"/>
            </a:rPr>
            <a:t>Schritt</a:t>
          </a:r>
          <a:r>
            <a:rPr lang="de-CH" sz="1100" baseline="0">
              <a:solidFill>
                <a:sysClr val="windowText" lastClr="000000"/>
              </a:solidFill>
              <a:effectLst/>
              <a:latin typeface="+mn-lt"/>
              <a:ea typeface="+mn-ea"/>
              <a:cs typeface="+mn-cs"/>
            </a:rPr>
            <a:t> 6</a:t>
          </a:r>
        </a:p>
        <a:p>
          <a:pPr marL="0" marR="0" lvl="0" indent="0" defTabSz="914400" eaLnBrk="1" fontAlgn="auto" latinLnBrk="0" hangingPunct="1">
            <a:lnSpc>
              <a:spcPct val="100000"/>
            </a:lnSpc>
            <a:spcBef>
              <a:spcPts val="0"/>
            </a:spcBef>
            <a:spcAft>
              <a:spcPts val="0"/>
            </a:spcAft>
            <a:buClrTx/>
            <a:buSzTx/>
            <a:buFontTx/>
            <a:buNone/>
            <a:tabLst/>
            <a:defRPr/>
          </a:pPr>
          <a:r>
            <a:rPr lang="de-CH" sz="1100" baseline="0">
              <a:solidFill>
                <a:sysClr val="windowText" lastClr="000000"/>
              </a:solidFill>
              <a:effectLst/>
              <a:latin typeface="+mn-lt"/>
              <a:ea typeface="+mn-ea"/>
              <a:cs typeface="+mn-cs"/>
            </a:rPr>
            <a:t>Verteilen Sie die Themen von Blatt 4 (Fachliste) gemäss Priorität auf die designierten Zeitblöcke.</a:t>
          </a:r>
        </a:p>
        <a:p>
          <a:r>
            <a:rPr lang="de-CH" sz="1100" baseline="0">
              <a:solidFill>
                <a:sysClr val="windowText" lastClr="000000"/>
              </a:solidFill>
              <a:effectLst/>
              <a:latin typeface="+mn-lt"/>
              <a:ea typeface="+mn-ea"/>
              <a:cs typeface="+mn-cs"/>
            </a:rPr>
            <a:t>Machen Sie weiter mit Blatt 5.</a:t>
          </a:r>
        </a:p>
      </xdr:txBody>
    </xdr:sp>
    <xdr:clientData/>
  </xdr:twoCellAnchor>
  <xdr:twoCellAnchor>
    <xdr:from>
      <xdr:col>11</xdr:col>
      <xdr:colOff>498700</xdr:colOff>
      <xdr:row>13</xdr:row>
      <xdr:rowOff>180591</xdr:rowOff>
    </xdr:from>
    <xdr:to>
      <xdr:col>21</xdr:col>
      <xdr:colOff>197336</xdr:colOff>
      <xdr:row>19</xdr:row>
      <xdr:rowOff>117591</xdr:rowOff>
    </xdr:to>
    <xdr:sp macro="" textlink="">
      <xdr:nvSpPr>
        <xdr:cNvPr id="15" name="Legende: Linie 14">
          <a:extLst>
            <a:ext uri="{FF2B5EF4-FFF2-40B4-BE49-F238E27FC236}">
              <a16:creationId xmlns:a16="http://schemas.microsoft.com/office/drawing/2014/main" id="{EF2D29B5-C2D6-4B55-9EAD-BAB0131105AF}"/>
            </a:ext>
          </a:extLst>
        </xdr:cNvPr>
        <xdr:cNvSpPr/>
      </xdr:nvSpPr>
      <xdr:spPr>
        <a:xfrm>
          <a:off x="6889109" y="2882227"/>
          <a:ext cx="5760000" cy="1080000"/>
        </a:xfrm>
        <a:custGeom>
          <a:avLst/>
          <a:gdLst>
            <a:gd name="connsiteX0" fmla="*/ 0 w 5760000"/>
            <a:gd name="connsiteY0" fmla="*/ 0 h 1080000"/>
            <a:gd name="connsiteX1" fmla="*/ 697600 w 5760000"/>
            <a:gd name="connsiteY1" fmla="*/ 0 h 1080000"/>
            <a:gd name="connsiteX2" fmla="*/ 1452800 w 5760000"/>
            <a:gd name="connsiteY2" fmla="*/ 0 h 1080000"/>
            <a:gd name="connsiteX3" fmla="*/ 1920000 w 5760000"/>
            <a:gd name="connsiteY3" fmla="*/ 0 h 1080000"/>
            <a:gd name="connsiteX4" fmla="*/ 2675200 w 5760000"/>
            <a:gd name="connsiteY4" fmla="*/ 0 h 1080000"/>
            <a:gd name="connsiteX5" fmla="*/ 3200000 w 5760000"/>
            <a:gd name="connsiteY5" fmla="*/ 0 h 1080000"/>
            <a:gd name="connsiteX6" fmla="*/ 3840000 w 5760000"/>
            <a:gd name="connsiteY6" fmla="*/ 0 h 1080000"/>
            <a:gd name="connsiteX7" fmla="*/ 4480000 w 5760000"/>
            <a:gd name="connsiteY7" fmla="*/ 0 h 1080000"/>
            <a:gd name="connsiteX8" fmla="*/ 5120000 w 5760000"/>
            <a:gd name="connsiteY8" fmla="*/ 0 h 1080000"/>
            <a:gd name="connsiteX9" fmla="*/ 5760000 w 5760000"/>
            <a:gd name="connsiteY9" fmla="*/ 0 h 1080000"/>
            <a:gd name="connsiteX10" fmla="*/ 5760000 w 5760000"/>
            <a:gd name="connsiteY10" fmla="*/ 518400 h 1080000"/>
            <a:gd name="connsiteX11" fmla="*/ 5760000 w 5760000"/>
            <a:gd name="connsiteY11" fmla="*/ 1080000 h 1080000"/>
            <a:gd name="connsiteX12" fmla="*/ 5004800 w 5760000"/>
            <a:gd name="connsiteY12" fmla="*/ 1080000 h 1080000"/>
            <a:gd name="connsiteX13" fmla="*/ 4537600 w 5760000"/>
            <a:gd name="connsiteY13" fmla="*/ 1080000 h 1080000"/>
            <a:gd name="connsiteX14" fmla="*/ 3840000 w 5760000"/>
            <a:gd name="connsiteY14" fmla="*/ 1080000 h 1080000"/>
            <a:gd name="connsiteX15" fmla="*/ 3372800 w 5760000"/>
            <a:gd name="connsiteY15" fmla="*/ 1080000 h 1080000"/>
            <a:gd name="connsiteX16" fmla="*/ 2617600 w 5760000"/>
            <a:gd name="connsiteY16" fmla="*/ 1080000 h 1080000"/>
            <a:gd name="connsiteX17" fmla="*/ 2092800 w 5760000"/>
            <a:gd name="connsiteY17" fmla="*/ 1080000 h 1080000"/>
            <a:gd name="connsiteX18" fmla="*/ 1568000 w 5760000"/>
            <a:gd name="connsiteY18" fmla="*/ 1080000 h 1080000"/>
            <a:gd name="connsiteX19" fmla="*/ 812800 w 5760000"/>
            <a:gd name="connsiteY19" fmla="*/ 1080000 h 1080000"/>
            <a:gd name="connsiteX20" fmla="*/ 0 w 5760000"/>
            <a:gd name="connsiteY20" fmla="*/ 1080000 h 1080000"/>
            <a:gd name="connsiteX21" fmla="*/ 0 w 5760000"/>
            <a:gd name="connsiteY21" fmla="*/ 529200 h 1080000"/>
            <a:gd name="connsiteX22" fmla="*/ 0 w 5760000"/>
            <a:gd name="connsiteY22" fmla="*/ 0 h 1080000"/>
            <a:gd name="connsiteX0" fmla="*/ 2905056 w 5760000"/>
            <a:gd name="connsiteY0" fmla="*/ -8608 h 1080000"/>
            <a:gd name="connsiteX1" fmla="*/ 3345750 w 5760000"/>
            <a:gd name="connsiteY1" fmla="*/ -207227 h 1080000"/>
            <a:gd name="connsiteX2" fmla="*/ 3786444 w 5760000"/>
            <a:gd name="connsiteY2" fmla="*/ -405847 h 1080000"/>
            <a:gd name="connsiteX3" fmla="*/ 4247170 w 5760000"/>
            <a:gd name="connsiteY3" fmla="*/ -613494 h 1080000"/>
            <a:gd name="connsiteX4" fmla="*/ 4908211 w 5760000"/>
            <a:gd name="connsiteY4" fmla="*/ -911423 h 108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760000" h="1080000" fill="none" extrusionOk="0">
              <a:moveTo>
                <a:pt x="0" y="0"/>
              </a:moveTo>
              <a:cubicBezTo>
                <a:pt x="261912" y="11189"/>
                <a:pt x="557364" y="-3386"/>
                <a:pt x="697600" y="0"/>
              </a:cubicBezTo>
              <a:cubicBezTo>
                <a:pt x="837836" y="3386"/>
                <a:pt x="1275214" y="26945"/>
                <a:pt x="1452800" y="0"/>
              </a:cubicBezTo>
              <a:cubicBezTo>
                <a:pt x="1630386" y="-26945"/>
                <a:pt x="1739144" y="4794"/>
                <a:pt x="1920000" y="0"/>
              </a:cubicBezTo>
              <a:cubicBezTo>
                <a:pt x="2100856" y="-4794"/>
                <a:pt x="2468644" y="35078"/>
                <a:pt x="2675200" y="0"/>
              </a:cubicBezTo>
              <a:cubicBezTo>
                <a:pt x="2881756" y="-35078"/>
                <a:pt x="2948373" y="1150"/>
                <a:pt x="3200000" y="0"/>
              </a:cubicBezTo>
              <a:cubicBezTo>
                <a:pt x="3451627" y="-1150"/>
                <a:pt x="3675670" y="-29689"/>
                <a:pt x="3840000" y="0"/>
              </a:cubicBezTo>
              <a:cubicBezTo>
                <a:pt x="4004330" y="29689"/>
                <a:pt x="4289673" y="8555"/>
                <a:pt x="4480000" y="0"/>
              </a:cubicBezTo>
              <a:cubicBezTo>
                <a:pt x="4670327" y="-8555"/>
                <a:pt x="4806649" y="17714"/>
                <a:pt x="5120000" y="0"/>
              </a:cubicBezTo>
              <a:cubicBezTo>
                <a:pt x="5433351" y="-17714"/>
                <a:pt x="5558194" y="-21547"/>
                <a:pt x="5760000" y="0"/>
              </a:cubicBezTo>
              <a:cubicBezTo>
                <a:pt x="5780765" y="208264"/>
                <a:pt x="5739732" y="300716"/>
                <a:pt x="5760000" y="518400"/>
              </a:cubicBezTo>
              <a:cubicBezTo>
                <a:pt x="5780268" y="736084"/>
                <a:pt x="5785697" y="847479"/>
                <a:pt x="5760000" y="1080000"/>
              </a:cubicBezTo>
              <a:cubicBezTo>
                <a:pt x="5606720" y="1076666"/>
                <a:pt x="5184223" y="1068007"/>
                <a:pt x="5004800" y="1080000"/>
              </a:cubicBezTo>
              <a:cubicBezTo>
                <a:pt x="4825377" y="1091993"/>
                <a:pt x="4765809" y="1078559"/>
                <a:pt x="4537600" y="1080000"/>
              </a:cubicBezTo>
              <a:cubicBezTo>
                <a:pt x="4309391" y="1081441"/>
                <a:pt x="4067778" y="1092813"/>
                <a:pt x="3840000" y="1080000"/>
              </a:cubicBezTo>
              <a:cubicBezTo>
                <a:pt x="3612222" y="1067187"/>
                <a:pt x="3534613" y="1094453"/>
                <a:pt x="3372800" y="1080000"/>
              </a:cubicBezTo>
              <a:cubicBezTo>
                <a:pt x="3210987" y="1065547"/>
                <a:pt x="2785624" y="1100732"/>
                <a:pt x="2617600" y="1080000"/>
              </a:cubicBezTo>
              <a:cubicBezTo>
                <a:pt x="2449576" y="1059268"/>
                <a:pt x="2267974" y="1088329"/>
                <a:pt x="2092800" y="1080000"/>
              </a:cubicBezTo>
              <a:cubicBezTo>
                <a:pt x="1917626" y="1071671"/>
                <a:pt x="1699617" y="1068534"/>
                <a:pt x="1568000" y="1080000"/>
              </a:cubicBezTo>
              <a:cubicBezTo>
                <a:pt x="1436383" y="1091466"/>
                <a:pt x="1027762" y="1046181"/>
                <a:pt x="812800" y="1080000"/>
              </a:cubicBezTo>
              <a:cubicBezTo>
                <a:pt x="597838" y="1113819"/>
                <a:pt x="256090" y="1049298"/>
                <a:pt x="0" y="1080000"/>
              </a:cubicBezTo>
              <a:cubicBezTo>
                <a:pt x="25105" y="951987"/>
                <a:pt x="-13606" y="690449"/>
                <a:pt x="0" y="529200"/>
              </a:cubicBezTo>
              <a:cubicBezTo>
                <a:pt x="13606" y="367951"/>
                <a:pt x="12351" y="159198"/>
                <a:pt x="0" y="0"/>
              </a:cubicBezTo>
              <a:close/>
            </a:path>
            <a:path w="5760000" h="1080000" fill="none" extrusionOk="0">
              <a:moveTo>
                <a:pt x="2905056" y="-8608"/>
              </a:moveTo>
              <a:cubicBezTo>
                <a:pt x="3073193" y="-80377"/>
                <a:pt x="3145643" y="-130606"/>
                <a:pt x="3345750" y="-207227"/>
              </a:cubicBezTo>
              <a:cubicBezTo>
                <a:pt x="3545857" y="-283849"/>
                <a:pt x="3599930" y="-328111"/>
                <a:pt x="3786444" y="-405847"/>
              </a:cubicBezTo>
              <a:cubicBezTo>
                <a:pt x="3972958" y="-483583"/>
                <a:pt x="4082445" y="-537698"/>
                <a:pt x="4247170" y="-613494"/>
              </a:cubicBezTo>
              <a:cubicBezTo>
                <a:pt x="4411895" y="-689290"/>
                <a:pt x="4692693" y="-794648"/>
                <a:pt x="4908211" y="-911423"/>
              </a:cubicBezTo>
            </a:path>
            <a:path w="5760000" h="1080000" stroke="0" extrusionOk="0">
              <a:moveTo>
                <a:pt x="0" y="0"/>
              </a:moveTo>
              <a:cubicBezTo>
                <a:pt x="177710" y="16053"/>
                <a:pt x="494742" y="19240"/>
                <a:pt x="697600" y="0"/>
              </a:cubicBezTo>
              <a:cubicBezTo>
                <a:pt x="900458" y="-19240"/>
                <a:pt x="948975" y="2091"/>
                <a:pt x="1164800" y="0"/>
              </a:cubicBezTo>
              <a:cubicBezTo>
                <a:pt x="1380625" y="-2091"/>
                <a:pt x="1596124" y="-22784"/>
                <a:pt x="1920000" y="0"/>
              </a:cubicBezTo>
              <a:cubicBezTo>
                <a:pt x="2243876" y="22784"/>
                <a:pt x="2343467" y="-26171"/>
                <a:pt x="2617600" y="0"/>
              </a:cubicBezTo>
              <a:cubicBezTo>
                <a:pt x="2891733" y="26171"/>
                <a:pt x="2945120" y="24742"/>
                <a:pt x="3200000" y="0"/>
              </a:cubicBezTo>
              <a:cubicBezTo>
                <a:pt x="3454880" y="-24742"/>
                <a:pt x="3550074" y="-7547"/>
                <a:pt x="3667200" y="0"/>
              </a:cubicBezTo>
              <a:cubicBezTo>
                <a:pt x="3784326" y="7547"/>
                <a:pt x="4083904" y="27805"/>
                <a:pt x="4364800" y="0"/>
              </a:cubicBezTo>
              <a:cubicBezTo>
                <a:pt x="4645696" y="-27805"/>
                <a:pt x="4715137" y="-190"/>
                <a:pt x="4832000" y="0"/>
              </a:cubicBezTo>
              <a:cubicBezTo>
                <a:pt x="4948863" y="190"/>
                <a:pt x="5329723" y="-33232"/>
                <a:pt x="5760000" y="0"/>
              </a:cubicBezTo>
              <a:cubicBezTo>
                <a:pt x="5777673" y="166197"/>
                <a:pt x="5759258" y="340452"/>
                <a:pt x="5760000" y="540000"/>
              </a:cubicBezTo>
              <a:cubicBezTo>
                <a:pt x="5760742" y="739548"/>
                <a:pt x="5733446" y="815065"/>
                <a:pt x="5760000" y="1080000"/>
              </a:cubicBezTo>
              <a:cubicBezTo>
                <a:pt x="5556501" y="1079696"/>
                <a:pt x="5393344" y="1076973"/>
                <a:pt x="5120000" y="1080000"/>
              </a:cubicBezTo>
              <a:cubicBezTo>
                <a:pt x="4846656" y="1083027"/>
                <a:pt x="4595624" y="1110514"/>
                <a:pt x="4364800" y="1080000"/>
              </a:cubicBezTo>
              <a:cubicBezTo>
                <a:pt x="4133976" y="1049486"/>
                <a:pt x="3944982" y="1106595"/>
                <a:pt x="3724800" y="1080000"/>
              </a:cubicBezTo>
              <a:cubicBezTo>
                <a:pt x="3504618" y="1053405"/>
                <a:pt x="3373552" y="1082958"/>
                <a:pt x="3142400" y="1080000"/>
              </a:cubicBezTo>
              <a:cubicBezTo>
                <a:pt x="2911248" y="1077042"/>
                <a:pt x="2688950" y="1089049"/>
                <a:pt x="2444800" y="1080000"/>
              </a:cubicBezTo>
              <a:cubicBezTo>
                <a:pt x="2200650" y="1070951"/>
                <a:pt x="2095895" y="1052299"/>
                <a:pt x="1862400" y="1080000"/>
              </a:cubicBezTo>
              <a:cubicBezTo>
                <a:pt x="1628905" y="1107701"/>
                <a:pt x="1473240" y="1048607"/>
                <a:pt x="1164800" y="1080000"/>
              </a:cubicBezTo>
              <a:cubicBezTo>
                <a:pt x="856360" y="1111393"/>
                <a:pt x="389674" y="1131766"/>
                <a:pt x="0" y="1080000"/>
              </a:cubicBezTo>
              <a:cubicBezTo>
                <a:pt x="2942" y="921090"/>
                <a:pt x="-18296" y="792056"/>
                <a:pt x="0" y="540000"/>
              </a:cubicBezTo>
              <a:cubicBezTo>
                <a:pt x="18296" y="287944"/>
                <a:pt x="3840" y="121905"/>
                <a:pt x="0" y="0"/>
              </a:cubicBezTo>
              <a:close/>
            </a:path>
            <a:path w="5760000" h="1080000" fill="none" stroke="0" extrusionOk="0">
              <a:moveTo>
                <a:pt x="2905056" y="-8608"/>
              </a:moveTo>
              <a:cubicBezTo>
                <a:pt x="3069613" y="-78137"/>
                <a:pt x="3141164" y="-123823"/>
                <a:pt x="3365782" y="-216255"/>
              </a:cubicBezTo>
              <a:cubicBezTo>
                <a:pt x="3590400" y="-308687"/>
                <a:pt x="3747470" y="-357211"/>
                <a:pt x="3906634" y="-460016"/>
              </a:cubicBezTo>
              <a:cubicBezTo>
                <a:pt x="4065799" y="-562821"/>
                <a:pt x="4168879" y="-566494"/>
                <a:pt x="4367359" y="-667663"/>
              </a:cubicBezTo>
              <a:cubicBezTo>
                <a:pt x="4565839" y="-768832"/>
                <a:pt x="4650319" y="-777853"/>
                <a:pt x="4908211" y="-911423"/>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798621388">
                <a:prstGeom prst="borderCallout1">
                  <a:avLst>
                    <a:gd name="adj1" fmla="val -797"/>
                    <a:gd name="adj2" fmla="val 50435"/>
                    <a:gd name="adj3" fmla="val -84391"/>
                    <a:gd name="adj4" fmla="val 85212"/>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ysClr val="windowText" lastClr="000000"/>
              </a:solidFill>
              <a:effectLst/>
              <a:latin typeface="+mn-lt"/>
              <a:ea typeface="+mn-ea"/>
              <a:cs typeface="+mn-cs"/>
            </a:rPr>
            <a:t>Schritt 3</a:t>
          </a:r>
        </a:p>
        <a:p>
          <a:pPr marL="0" marR="0" lvl="0" indent="0" defTabSz="914400" eaLnBrk="1" fontAlgn="auto" latinLnBrk="0" hangingPunct="1">
            <a:lnSpc>
              <a:spcPct val="100000"/>
            </a:lnSpc>
            <a:spcBef>
              <a:spcPts val="0"/>
            </a:spcBef>
            <a:spcAft>
              <a:spcPts val="0"/>
            </a:spcAft>
            <a:buClrTx/>
            <a:buSzTx/>
            <a:buFontTx/>
            <a:buNone/>
            <a:tabLst/>
            <a:defRPr/>
          </a:pPr>
          <a:r>
            <a:rPr lang="de-CH" sz="1100">
              <a:solidFill>
                <a:sysClr val="windowText" lastClr="000000"/>
              </a:solidFill>
              <a:effectLst/>
              <a:latin typeface="+mn-lt"/>
              <a:ea typeface="+mn-ea"/>
              <a:cs typeface="+mn-cs"/>
            </a:rPr>
            <a:t>Passen</a:t>
          </a:r>
          <a:r>
            <a:rPr lang="de-CH" sz="1100" baseline="0">
              <a:solidFill>
                <a:sysClr val="windowText" lastClr="000000"/>
              </a:solidFill>
              <a:effectLst/>
              <a:latin typeface="+mn-lt"/>
              <a:ea typeface="+mn-ea"/>
              <a:cs typeface="+mn-cs"/>
            </a:rPr>
            <a:t> Sie die persönliche Gewichtung wenn nötig an.</a:t>
          </a:r>
          <a:endParaRPr lang="de-CH">
            <a:solidFill>
              <a:sysClr val="windowText" lastClr="000000"/>
            </a:solidFill>
            <a:effectLst/>
          </a:endParaRPr>
        </a:p>
        <a:p>
          <a:r>
            <a:rPr lang="de-CH" sz="1100">
              <a:solidFill>
                <a:sysClr val="windowText" lastClr="000000"/>
              </a:solidFill>
              <a:effectLst/>
              <a:latin typeface="+mn-lt"/>
              <a:ea typeface="+mn-ea"/>
              <a:cs typeface="+mn-cs"/>
            </a:rPr>
            <a:t>Die</a:t>
          </a:r>
          <a:r>
            <a:rPr lang="de-CH" sz="1100" baseline="0">
              <a:solidFill>
                <a:sysClr val="windowText" lastClr="000000"/>
              </a:solidFill>
              <a:effectLst/>
              <a:latin typeface="+mn-lt"/>
              <a:ea typeface="+mn-ea"/>
              <a:cs typeface="+mn-cs"/>
            </a:rPr>
            <a:t> Summe der verfügbaren Halbtage pro Fach (Spalte H) wird aufgrund Ihrer Gewichtung automatisch berechnet.</a:t>
          </a:r>
          <a:endParaRPr lang="de-CH" sz="1100">
            <a:solidFill>
              <a:sysClr val="windowText" lastClr="000000"/>
            </a:solidFill>
            <a:effectLst/>
            <a:latin typeface="+mn-lt"/>
            <a:ea typeface="+mn-ea"/>
            <a:cs typeface="+mn-cs"/>
          </a:endParaRPr>
        </a:p>
        <a:p>
          <a:r>
            <a:rPr lang="de-CH" sz="1100">
              <a:solidFill>
                <a:sysClr val="windowText" lastClr="000000"/>
              </a:solidFill>
              <a:effectLst/>
              <a:latin typeface="+mn-lt"/>
              <a:ea typeface="+mn-ea"/>
              <a:cs typeface="+mn-cs"/>
            </a:rPr>
            <a:t>Machen Sie weiter mit Blatt 2.</a:t>
          </a:r>
        </a:p>
      </xdr:txBody>
    </xdr:sp>
    <xdr:clientData/>
  </xdr:twoCellAnchor>
  <xdr:twoCellAnchor>
    <xdr:from>
      <xdr:col>1</xdr:col>
      <xdr:colOff>8150</xdr:colOff>
      <xdr:row>13</xdr:row>
      <xdr:rowOff>180591</xdr:rowOff>
    </xdr:from>
    <xdr:to>
      <xdr:col>10</xdr:col>
      <xdr:colOff>312922</xdr:colOff>
      <xdr:row>27</xdr:row>
      <xdr:rowOff>103470</xdr:rowOff>
    </xdr:to>
    <xdr:sp macro="" textlink="">
      <xdr:nvSpPr>
        <xdr:cNvPr id="9" name="Legende: Linie 8">
          <a:extLst>
            <a:ext uri="{FF2B5EF4-FFF2-40B4-BE49-F238E27FC236}">
              <a16:creationId xmlns:a16="http://schemas.microsoft.com/office/drawing/2014/main" id="{DE6C3B95-0E23-4FD2-9A24-FDF839268B70}"/>
            </a:ext>
          </a:extLst>
        </xdr:cNvPr>
        <xdr:cNvSpPr/>
      </xdr:nvSpPr>
      <xdr:spPr>
        <a:xfrm>
          <a:off x="337195" y="2882227"/>
          <a:ext cx="5760000" cy="2693788"/>
        </a:xfrm>
        <a:custGeom>
          <a:avLst/>
          <a:gdLst>
            <a:gd name="connsiteX0" fmla="*/ 0 w 5760000"/>
            <a:gd name="connsiteY0" fmla="*/ 0 h 2693788"/>
            <a:gd name="connsiteX1" fmla="*/ 697600 w 5760000"/>
            <a:gd name="connsiteY1" fmla="*/ 0 h 2693788"/>
            <a:gd name="connsiteX2" fmla="*/ 1337600 w 5760000"/>
            <a:gd name="connsiteY2" fmla="*/ 0 h 2693788"/>
            <a:gd name="connsiteX3" fmla="*/ 1977600 w 5760000"/>
            <a:gd name="connsiteY3" fmla="*/ 0 h 2693788"/>
            <a:gd name="connsiteX4" fmla="*/ 2675200 w 5760000"/>
            <a:gd name="connsiteY4" fmla="*/ 0 h 2693788"/>
            <a:gd name="connsiteX5" fmla="*/ 3315200 w 5760000"/>
            <a:gd name="connsiteY5" fmla="*/ 0 h 2693788"/>
            <a:gd name="connsiteX6" fmla="*/ 3840000 w 5760000"/>
            <a:gd name="connsiteY6" fmla="*/ 0 h 2693788"/>
            <a:gd name="connsiteX7" fmla="*/ 4537600 w 5760000"/>
            <a:gd name="connsiteY7" fmla="*/ 0 h 2693788"/>
            <a:gd name="connsiteX8" fmla="*/ 5062400 w 5760000"/>
            <a:gd name="connsiteY8" fmla="*/ 0 h 2693788"/>
            <a:gd name="connsiteX9" fmla="*/ 5760000 w 5760000"/>
            <a:gd name="connsiteY9" fmla="*/ 0 h 2693788"/>
            <a:gd name="connsiteX10" fmla="*/ 5760000 w 5760000"/>
            <a:gd name="connsiteY10" fmla="*/ 727323 h 2693788"/>
            <a:gd name="connsiteX11" fmla="*/ 5760000 w 5760000"/>
            <a:gd name="connsiteY11" fmla="*/ 1346894 h 2693788"/>
            <a:gd name="connsiteX12" fmla="*/ 5760000 w 5760000"/>
            <a:gd name="connsiteY12" fmla="*/ 1966465 h 2693788"/>
            <a:gd name="connsiteX13" fmla="*/ 5760000 w 5760000"/>
            <a:gd name="connsiteY13" fmla="*/ 2693788 h 2693788"/>
            <a:gd name="connsiteX14" fmla="*/ 5292800 w 5760000"/>
            <a:gd name="connsiteY14" fmla="*/ 2693788 h 2693788"/>
            <a:gd name="connsiteX15" fmla="*/ 4825600 w 5760000"/>
            <a:gd name="connsiteY15" fmla="*/ 2693788 h 2693788"/>
            <a:gd name="connsiteX16" fmla="*/ 4243200 w 5760000"/>
            <a:gd name="connsiteY16" fmla="*/ 2693788 h 2693788"/>
            <a:gd name="connsiteX17" fmla="*/ 3660800 w 5760000"/>
            <a:gd name="connsiteY17" fmla="*/ 2693788 h 2693788"/>
            <a:gd name="connsiteX18" fmla="*/ 2905600 w 5760000"/>
            <a:gd name="connsiteY18" fmla="*/ 2693788 h 2693788"/>
            <a:gd name="connsiteX19" fmla="*/ 2438400 w 5760000"/>
            <a:gd name="connsiteY19" fmla="*/ 2693788 h 2693788"/>
            <a:gd name="connsiteX20" fmla="*/ 1740800 w 5760000"/>
            <a:gd name="connsiteY20" fmla="*/ 2693788 h 2693788"/>
            <a:gd name="connsiteX21" fmla="*/ 985600 w 5760000"/>
            <a:gd name="connsiteY21" fmla="*/ 2693788 h 2693788"/>
            <a:gd name="connsiteX22" fmla="*/ 0 w 5760000"/>
            <a:gd name="connsiteY22" fmla="*/ 2693788 h 2693788"/>
            <a:gd name="connsiteX23" fmla="*/ 0 w 5760000"/>
            <a:gd name="connsiteY23" fmla="*/ 2074217 h 2693788"/>
            <a:gd name="connsiteX24" fmla="*/ 0 w 5760000"/>
            <a:gd name="connsiteY24" fmla="*/ 1427708 h 2693788"/>
            <a:gd name="connsiteX25" fmla="*/ 0 w 5760000"/>
            <a:gd name="connsiteY25" fmla="*/ 835074 h 2693788"/>
            <a:gd name="connsiteX26" fmla="*/ 0 w 5760000"/>
            <a:gd name="connsiteY26" fmla="*/ 0 h 2693788"/>
            <a:gd name="connsiteX0" fmla="*/ 2657606 w 5760000"/>
            <a:gd name="connsiteY0" fmla="*/ 12418 h 2693788"/>
            <a:gd name="connsiteX1" fmla="*/ 2026389 w 5760000"/>
            <a:gd name="connsiteY1" fmla="*/ -343547 h 2693788"/>
            <a:gd name="connsiteX2" fmla="*/ 1448765 w 5760000"/>
            <a:gd name="connsiteY2" fmla="*/ -669289 h 2693788"/>
            <a:gd name="connsiteX3" fmla="*/ 871142 w 5760000"/>
            <a:gd name="connsiteY3" fmla="*/ -995031 h 2693788"/>
          </a:gdLst>
          <a:ahLst/>
          <a:cxnLst>
            <a:cxn ang="0">
              <a:pos x="connsiteX0" y="connsiteY0"/>
            </a:cxn>
            <a:cxn ang="0">
              <a:pos x="connsiteX1" y="connsiteY1"/>
            </a:cxn>
            <a:cxn ang="0">
              <a:pos x="connsiteX2" y="connsiteY2"/>
            </a:cxn>
            <a:cxn ang="0">
              <a:pos x="connsiteX3" y="connsiteY3"/>
            </a:cxn>
          </a:cxnLst>
          <a:rect l="l" t="t" r="r" b="b"/>
          <a:pathLst>
            <a:path w="5760000" h="2693788" fill="none" extrusionOk="0">
              <a:moveTo>
                <a:pt x="0" y="0"/>
              </a:moveTo>
              <a:cubicBezTo>
                <a:pt x="236304" y="-18241"/>
                <a:pt x="513457" y="-24848"/>
                <a:pt x="697600" y="0"/>
              </a:cubicBezTo>
              <a:cubicBezTo>
                <a:pt x="881743" y="24848"/>
                <a:pt x="1135208" y="26328"/>
                <a:pt x="1337600" y="0"/>
              </a:cubicBezTo>
              <a:cubicBezTo>
                <a:pt x="1539992" y="-26328"/>
                <a:pt x="1815163" y="13455"/>
                <a:pt x="1977600" y="0"/>
              </a:cubicBezTo>
              <a:cubicBezTo>
                <a:pt x="2140037" y="-13455"/>
                <a:pt x="2403755" y="-33248"/>
                <a:pt x="2675200" y="0"/>
              </a:cubicBezTo>
              <a:cubicBezTo>
                <a:pt x="2946645" y="33248"/>
                <a:pt x="3073225" y="3177"/>
                <a:pt x="3315200" y="0"/>
              </a:cubicBezTo>
              <a:cubicBezTo>
                <a:pt x="3557175" y="-3177"/>
                <a:pt x="3587353" y="-3455"/>
                <a:pt x="3840000" y="0"/>
              </a:cubicBezTo>
              <a:cubicBezTo>
                <a:pt x="4092647" y="3455"/>
                <a:pt x="4213884" y="2810"/>
                <a:pt x="4537600" y="0"/>
              </a:cubicBezTo>
              <a:cubicBezTo>
                <a:pt x="4861316" y="-2810"/>
                <a:pt x="4863368" y="88"/>
                <a:pt x="5062400" y="0"/>
              </a:cubicBezTo>
              <a:cubicBezTo>
                <a:pt x="5261432" y="-88"/>
                <a:pt x="5615694" y="32837"/>
                <a:pt x="5760000" y="0"/>
              </a:cubicBezTo>
              <a:cubicBezTo>
                <a:pt x="5775799" y="244706"/>
                <a:pt x="5772115" y="555162"/>
                <a:pt x="5760000" y="727323"/>
              </a:cubicBezTo>
              <a:cubicBezTo>
                <a:pt x="5747885" y="899484"/>
                <a:pt x="5745143" y="1209064"/>
                <a:pt x="5760000" y="1346894"/>
              </a:cubicBezTo>
              <a:cubicBezTo>
                <a:pt x="5774857" y="1484724"/>
                <a:pt x="5746877" y="1810844"/>
                <a:pt x="5760000" y="1966465"/>
              </a:cubicBezTo>
              <a:cubicBezTo>
                <a:pt x="5773123" y="2122086"/>
                <a:pt x="5767706" y="2512000"/>
                <a:pt x="5760000" y="2693788"/>
              </a:cubicBezTo>
              <a:cubicBezTo>
                <a:pt x="5561049" y="2675044"/>
                <a:pt x="5411525" y="2697062"/>
                <a:pt x="5292800" y="2693788"/>
              </a:cubicBezTo>
              <a:cubicBezTo>
                <a:pt x="5174075" y="2690514"/>
                <a:pt x="4919049" y="2682793"/>
                <a:pt x="4825600" y="2693788"/>
              </a:cubicBezTo>
              <a:cubicBezTo>
                <a:pt x="4732151" y="2704783"/>
                <a:pt x="4485328" y="2666504"/>
                <a:pt x="4243200" y="2693788"/>
              </a:cubicBezTo>
              <a:cubicBezTo>
                <a:pt x="4001072" y="2721072"/>
                <a:pt x="3939177" y="2705243"/>
                <a:pt x="3660800" y="2693788"/>
              </a:cubicBezTo>
              <a:cubicBezTo>
                <a:pt x="3382423" y="2682333"/>
                <a:pt x="3066924" y="2674874"/>
                <a:pt x="2905600" y="2693788"/>
              </a:cubicBezTo>
              <a:cubicBezTo>
                <a:pt x="2744276" y="2712702"/>
                <a:pt x="2663836" y="2681762"/>
                <a:pt x="2438400" y="2693788"/>
              </a:cubicBezTo>
              <a:cubicBezTo>
                <a:pt x="2212964" y="2705814"/>
                <a:pt x="2023203" y="2679698"/>
                <a:pt x="1740800" y="2693788"/>
              </a:cubicBezTo>
              <a:cubicBezTo>
                <a:pt x="1458397" y="2707878"/>
                <a:pt x="1350956" y="2681779"/>
                <a:pt x="985600" y="2693788"/>
              </a:cubicBezTo>
              <a:cubicBezTo>
                <a:pt x="620244" y="2705797"/>
                <a:pt x="228492" y="2718115"/>
                <a:pt x="0" y="2693788"/>
              </a:cubicBezTo>
              <a:cubicBezTo>
                <a:pt x="-17493" y="2550157"/>
                <a:pt x="-16125" y="2221316"/>
                <a:pt x="0" y="2074217"/>
              </a:cubicBezTo>
              <a:cubicBezTo>
                <a:pt x="16125" y="1927118"/>
                <a:pt x="-15769" y="1719085"/>
                <a:pt x="0" y="1427708"/>
              </a:cubicBezTo>
              <a:cubicBezTo>
                <a:pt x="15769" y="1136331"/>
                <a:pt x="-6310" y="1097540"/>
                <a:pt x="0" y="835074"/>
              </a:cubicBezTo>
              <a:cubicBezTo>
                <a:pt x="6310" y="572608"/>
                <a:pt x="-25648" y="386525"/>
                <a:pt x="0" y="0"/>
              </a:cubicBezTo>
              <a:close/>
            </a:path>
            <a:path w="5760000" h="2693788" fill="none" extrusionOk="0">
              <a:moveTo>
                <a:pt x="2657606" y="12418"/>
              </a:moveTo>
              <a:cubicBezTo>
                <a:pt x="2433438" y="-85209"/>
                <a:pt x="2156209" y="-246680"/>
                <a:pt x="2026389" y="-343547"/>
              </a:cubicBezTo>
              <a:cubicBezTo>
                <a:pt x="1896569" y="-440414"/>
                <a:pt x="1549454" y="-576585"/>
                <a:pt x="1448765" y="-669289"/>
              </a:cubicBezTo>
              <a:cubicBezTo>
                <a:pt x="1348076" y="-761993"/>
                <a:pt x="1116785" y="-830599"/>
                <a:pt x="871142" y="-995031"/>
              </a:cubicBezTo>
            </a:path>
            <a:path w="5760000" h="2693788" stroke="0" extrusionOk="0">
              <a:moveTo>
                <a:pt x="0" y="0"/>
              </a:moveTo>
              <a:cubicBezTo>
                <a:pt x="231333" y="-2341"/>
                <a:pt x="326915" y="-5774"/>
                <a:pt x="467200" y="0"/>
              </a:cubicBezTo>
              <a:cubicBezTo>
                <a:pt x="607485" y="5774"/>
                <a:pt x="756116" y="17333"/>
                <a:pt x="992000" y="0"/>
              </a:cubicBezTo>
              <a:cubicBezTo>
                <a:pt x="1227884" y="-17333"/>
                <a:pt x="1501641" y="-28047"/>
                <a:pt x="1747200" y="0"/>
              </a:cubicBezTo>
              <a:cubicBezTo>
                <a:pt x="1992759" y="28047"/>
                <a:pt x="2103734" y="5008"/>
                <a:pt x="2272000" y="0"/>
              </a:cubicBezTo>
              <a:cubicBezTo>
                <a:pt x="2440266" y="-5008"/>
                <a:pt x="2697856" y="-31058"/>
                <a:pt x="3027200" y="0"/>
              </a:cubicBezTo>
              <a:cubicBezTo>
                <a:pt x="3356544" y="31058"/>
                <a:pt x="3382419" y="-410"/>
                <a:pt x="3494400" y="0"/>
              </a:cubicBezTo>
              <a:cubicBezTo>
                <a:pt x="3606381" y="410"/>
                <a:pt x="4028248" y="-25472"/>
                <a:pt x="4249600" y="0"/>
              </a:cubicBezTo>
              <a:cubicBezTo>
                <a:pt x="4470952" y="25472"/>
                <a:pt x="4624584" y="-15845"/>
                <a:pt x="4832000" y="0"/>
              </a:cubicBezTo>
              <a:cubicBezTo>
                <a:pt x="5039416" y="15845"/>
                <a:pt x="5532305" y="26815"/>
                <a:pt x="5760000" y="0"/>
              </a:cubicBezTo>
              <a:cubicBezTo>
                <a:pt x="5748361" y="231720"/>
                <a:pt x="5740214" y="300619"/>
                <a:pt x="5760000" y="592633"/>
              </a:cubicBezTo>
              <a:cubicBezTo>
                <a:pt x="5779786" y="884647"/>
                <a:pt x="5763695" y="1038672"/>
                <a:pt x="5760000" y="1319956"/>
              </a:cubicBezTo>
              <a:cubicBezTo>
                <a:pt x="5756305" y="1601240"/>
                <a:pt x="5768878" y="1703041"/>
                <a:pt x="5760000" y="1993403"/>
              </a:cubicBezTo>
              <a:cubicBezTo>
                <a:pt x="5751122" y="2283765"/>
                <a:pt x="5725528" y="2370805"/>
                <a:pt x="5760000" y="2693788"/>
              </a:cubicBezTo>
              <a:cubicBezTo>
                <a:pt x="5501325" y="2683495"/>
                <a:pt x="5371234" y="2676104"/>
                <a:pt x="5062400" y="2693788"/>
              </a:cubicBezTo>
              <a:cubicBezTo>
                <a:pt x="4753566" y="2711472"/>
                <a:pt x="4658092" y="2717761"/>
                <a:pt x="4307200" y="2693788"/>
              </a:cubicBezTo>
              <a:cubicBezTo>
                <a:pt x="3956308" y="2669815"/>
                <a:pt x="3890405" y="2674724"/>
                <a:pt x="3609600" y="2693788"/>
              </a:cubicBezTo>
              <a:cubicBezTo>
                <a:pt x="3328795" y="2712852"/>
                <a:pt x="3139122" y="2703342"/>
                <a:pt x="2854400" y="2693788"/>
              </a:cubicBezTo>
              <a:cubicBezTo>
                <a:pt x="2569678" y="2684234"/>
                <a:pt x="2524359" y="2688518"/>
                <a:pt x="2387200" y="2693788"/>
              </a:cubicBezTo>
              <a:cubicBezTo>
                <a:pt x="2250041" y="2699058"/>
                <a:pt x="1900500" y="2700353"/>
                <a:pt x="1689600" y="2693788"/>
              </a:cubicBezTo>
              <a:cubicBezTo>
                <a:pt x="1478700" y="2687223"/>
                <a:pt x="1183597" y="2708913"/>
                <a:pt x="934400" y="2693788"/>
              </a:cubicBezTo>
              <a:cubicBezTo>
                <a:pt x="685203" y="2678663"/>
                <a:pt x="266031" y="2684038"/>
                <a:pt x="0" y="2693788"/>
              </a:cubicBezTo>
              <a:cubicBezTo>
                <a:pt x="9401" y="2532936"/>
                <a:pt x="23147" y="2287039"/>
                <a:pt x="0" y="2047279"/>
              </a:cubicBezTo>
              <a:cubicBezTo>
                <a:pt x="-23147" y="1807519"/>
                <a:pt x="16574" y="1573784"/>
                <a:pt x="0" y="1346894"/>
              </a:cubicBezTo>
              <a:cubicBezTo>
                <a:pt x="-16574" y="1120004"/>
                <a:pt x="18314" y="999113"/>
                <a:pt x="0" y="754261"/>
              </a:cubicBezTo>
              <a:cubicBezTo>
                <a:pt x="-18314" y="509409"/>
                <a:pt x="13648" y="354189"/>
                <a:pt x="0" y="0"/>
              </a:cubicBezTo>
              <a:close/>
            </a:path>
            <a:path w="5760000" h="2693788" fill="none" stroke="0" extrusionOk="0">
              <a:moveTo>
                <a:pt x="2657606" y="12418"/>
              </a:moveTo>
              <a:cubicBezTo>
                <a:pt x="2447347" y="-130475"/>
                <a:pt x="2254871" y="-218310"/>
                <a:pt x="2079983" y="-313324"/>
              </a:cubicBezTo>
              <a:cubicBezTo>
                <a:pt x="1905095" y="-408338"/>
                <a:pt x="1723592" y="-547119"/>
                <a:pt x="1448765" y="-669289"/>
              </a:cubicBezTo>
              <a:cubicBezTo>
                <a:pt x="1173939" y="-791460"/>
                <a:pt x="1022187" y="-876374"/>
                <a:pt x="871142" y="-995031"/>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1151745165">
                <a:prstGeom prst="borderCallout1">
                  <a:avLst>
                    <a:gd name="adj1" fmla="val 461"/>
                    <a:gd name="adj2" fmla="val 46139"/>
                    <a:gd name="adj3" fmla="val -36938"/>
                    <a:gd name="adj4" fmla="val 15124"/>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solidFill>
                <a:sysClr val="windowText" lastClr="000000"/>
              </a:solidFill>
            </a:rPr>
            <a:t>Schritt 1</a:t>
          </a:r>
        </a:p>
        <a:p>
          <a:pPr algn="l"/>
          <a:r>
            <a:rPr lang="de-CH" sz="1100">
              <a:solidFill>
                <a:sysClr val="windowText" lastClr="000000"/>
              </a:solidFill>
            </a:rPr>
            <a:t>Beginnen</a:t>
          </a:r>
          <a:r>
            <a:rPr lang="de-CH" sz="1100" baseline="0">
              <a:solidFill>
                <a:sysClr val="windowText" lastClr="000000"/>
              </a:solidFill>
            </a:rPr>
            <a:t> Sie in Blatt 1</a:t>
          </a:r>
          <a:r>
            <a:rPr lang="de-CH" sz="1100">
              <a:solidFill>
                <a:sysClr val="windowText" lastClr="000000"/>
              </a:solidFill>
            </a:rPr>
            <a:t>.</a:t>
          </a:r>
        </a:p>
        <a:p>
          <a:pPr algn="l"/>
          <a:r>
            <a:rPr lang="de-CH" sz="1100">
              <a:solidFill>
                <a:sysClr val="windowText" lastClr="000000"/>
              </a:solidFill>
            </a:rPr>
            <a:t>(1) Definieren Sie pro Fach ein realistisches Ziel und Zielnote, (2)</a:t>
          </a:r>
          <a:r>
            <a:rPr lang="de-CH" sz="1100" baseline="0">
              <a:solidFill>
                <a:sysClr val="windowText" lastClr="000000"/>
              </a:solidFill>
            </a:rPr>
            <a:t> </a:t>
          </a:r>
          <a:r>
            <a:rPr lang="de-CH" sz="1100">
              <a:solidFill>
                <a:sysClr val="windowText" lastClr="000000"/>
              </a:solidFill>
            </a:rPr>
            <a:t>schätzen Sie Ihren</a:t>
          </a:r>
          <a:r>
            <a:rPr lang="de-CH" sz="1100" baseline="0">
              <a:solidFill>
                <a:sysClr val="windowText" lastClr="000000"/>
              </a:solidFill>
            </a:rPr>
            <a:t> aktuellen Lernstatus (Status quo) bezogen auf dieses Ziel ab, (3) tragen Sie das Notengewicht (NG) ein und (4) machen eine Schätzung, wieviel Prozent Ihrer Lernzeit für die Erreichung dieses Ziels notwendig ist.</a:t>
          </a:r>
        </a:p>
        <a:p>
          <a:pPr algn="l"/>
          <a:endParaRPr lang="de-CH" sz="1100" baseline="0">
            <a:solidFill>
              <a:sysClr val="windowText" lastClr="000000"/>
            </a:solidFill>
          </a:endParaRPr>
        </a:p>
        <a:p>
          <a:pPr algn="l"/>
          <a:r>
            <a:rPr lang="de-CH" sz="1100" baseline="0">
              <a:solidFill>
                <a:sysClr val="windowText" lastClr="000000"/>
              </a:solidFill>
            </a:rPr>
            <a:t>Kriterien für die Gewichtung der Lernzeit:</a:t>
          </a:r>
        </a:p>
        <a:p>
          <a:pPr algn="l"/>
          <a:r>
            <a:rPr lang="de-CH" sz="1100" baseline="0">
              <a:solidFill>
                <a:sysClr val="windowText" lastClr="000000"/>
              </a:solidFill>
            </a:rPr>
            <a:t>- Ziele</a:t>
          </a:r>
        </a:p>
        <a:p>
          <a:pPr algn="l"/>
          <a:r>
            <a:rPr lang="de-CH" sz="1100" baseline="0">
              <a:solidFill>
                <a:sysClr val="windowText" lastClr="000000"/>
              </a:solidFill>
            </a:rPr>
            <a:t>- Lernstand</a:t>
          </a:r>
        </a:p>
        <a:p>
          <a:pPr algn="l"/>
          <a:r>
            <a:rPr lang="de-CH" sz="1100" baseline="0">
              <a:solidFill>
                <a:sysClr val="windowText" lastClr="000000"/>
              </a:solidFill>
            </a:rPr>
            <a:t>- NG</a:t>
          </a:r>
        </a:p>
        <a:p>
          <a:pPr algn="l"/>
          <a:r>
            <a:rPr lang="de-CH" sz="1100" baseline="0">
              <a:solidFill>
                <a:sysClr val="windowText" lastClr="000000"/>
              </a:solidFill>
            </a:rPr>
            <a:t>- Bonuspunkte oder Midterm-Vornoten</a:t>
          </a:r>
        </a:p>
        <a:p>
          <a:pPr algn="l"/>
          <a:r>
            <a:rPr lang="de-CH" sz="1100">
              <a:solidFill>
                <a:sysClr val="windowText" lastClr="000000"/>
              </a:solidFill>
            </a:rPr>
            <a:t>- Anderes...</a:t>
          </a:r>
        </a:p>
        <a:p>
          <a:pPr algn="l"/>
          <a:endParaRPr lang="de-CH" sz="1100"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de-CH" sz="1100" baseline="0">
              <a:solidFill>
                <a:sysClr val="windowText" lastClr="000000"/>
              </a:solidFill>
              <a:effectLst/>
              <a:latin typeface="+mn-lt"/>
              <a:ea typeface="+mn-ea"/>
              <a:cs typeface="+mn-cs"/>
            </a:rPr>
            <a:t>Die Fachnamen werden übertragen in Blatt 2, 3, 4, 6.</a:t>
          </a:r>
        </a:p>
        <a:p>
          <a:pPr marL="0" marR="0" lvl="0" indent="0" algn="l" defTabSz="914400" eaLnBrk="1" fontAlgn="auto" latinLnBrk="0" hangingPunct="1">
            <a:lnSpc>
              <a:spcPct val="100000"/>
            </a:lnSpc>
            <a:spcBef>
              <a:spcPts val="0"/>
            </a:spcBef>
            <a:spcAft>
              <a:spcPts val="0"/>
            </a:spcAft>
            <a:buClrTx/>
            <a:buSzTx/>
            <a:buFontTx/>
            <a:buNone/>
            <a:tabLst/>
            <a:defRPr/>
          </a:pPr>
          <a:r>
            <a:rPr lang="de-CH" sz="1100" baseline="0">
              <a:solidFill>
                <a:sysClr val="windowText" lastClr="000000"/>
              </a:solidFill>
              <a:effectLst/>
              <a:latin typeface="+mn-lt"/>
              <a:ea typeface="+mn-ea"/>
              <a:cs typeface="+mn-cs"/>
            </a:rPr>
            <a:t>Machen Sie weiter mit Blatt 2.</a:t>
          </a:r>
          <a:endParaRPr lang="de-CH" sz="1100">
            <a:solidFill>
              <a:sysClr val="windowText" lastClr="000000"/>
            </a:solidFill>
            <a:effectLst/>
          </a:endParaRPr>
        </a:p>
      </xdr:txBody>
    </xdr:sp>
    <xdr:clientData/>
  </xdr:twoCellAnchor>
  <xdr:twoCellAnchor>
    <xdr:from>
      <xdr:col>1</xdr:col>
      <xdr:colOff>8150</xdr:colOff>
      <xdr:row>47</xdr:row>
      <xdr:rowOff>75388</xdr:rowOff>
    </xdr:from>
    <xdr:to>
      <xdr:col>10</xdr:col>
      <xdr:colOff>312922</xdr:colOff>
      <xdr:row>57</xdr:row>
      <xdr:rowOff>86592</xdr:rowOff>
    </xdr:to>
    <xdr:sp macro="" textlink="">
      <xdr:nvSpPr>
        <xdr:cNvPr id="12" name="Legende: Linie 11">
          <a:extLst>
            <a:ext uri="{FF2B5EF4-FFF2-40B4-BE49-F238E27FC236}">
              <a16:creationId xmlns:a16="http://schemas.microsoft.com/office/drawing/2014/main" id="{1981622C-7FBC-4BC2-BF0C-8DE39905F87B}"/>
            </a:ext>
          </a:extLst>
        </xdr:cNvPr>
        <xdr:cNvSpPr/>
      </xdr:nvSpPr>
      <xdr:spPr>
        <a:xfrm>
          <a:off x="337195" y="9548433"/>
          <a:ext cx="5760000" cy="1916204"/>
        </a:xfrm>
        <a:custGeom>
          <a:avLst/>
          <a:gdLst>
            <a:gd name="connsiteX0" fmla="*/ 0 w 5760000"/>
            <a:gd name="connsiteY0" fmla="*/ 0 h 1916204"/>
            <a:gd name="connsiteX1" fmla="*/ 524800 w 5760000"/>
            <a:gd name="connsiteY1" fmla="*/ 0 h 1916204"/>
            <a:gd name="connsiteX2" fmla="*/ 1280000 w 5760000"/>
            <a:gd name="connsiteY2" fmla="*/ 0 h 1916204"/>
            <a:gd name="connsiteX3" fmla="*/ 1920000 w 5760000"/>
            <a:gd name="connsiteY3" fmla="*/ 0 h 1916204"/>
            <a:gd name="connsiteX4" fmla="*/ 2560000 w 5760000"/>
            <a:gd name="connsiteY4" fmla="*/ 0 h 1916204"/>
            <a:gd name="connsiteX5" fmla="*/ 3257600 w 5760000"/>
            <a:gd name="connsiteY5" fmla="*/ 0 h 1916204"/>
            <a:gd name="connsiteX6" fmla="*/ 3897600 w 5760000"/>
            <a:gd name="connsiteY6" fmla="*/ 0 h 1916204"/>
            <a:gd name="connsiteX7" fmla="*/ 4422400 w 5760000"/>
            <a:gd name="connsiteY7" fmla="*/ 0 h 1916204"/>
            <a:gd name="connsiteX8" fmla="*/ 5120000 w 5760000"/>
            <a:gd name="connsiteY8" fmla="*/ 0 h 1916204"/>
            <a:gd name="connsiteX9" fmla="*/ 5760000 w 5760000"/>
            <a:gd name="connsiteY9" fmla="*/ 0 h 1916204"/>
            <a:gd name="connsiteX10" fmla="*/ 5760000 w 5760000"/>
            <a:gd name="connsiteY10" fmla="*/ 619573 h 1916204"/>
            <a:gd name="connsiteX11" fmla="*/ 5760000 w 5760000"/>
            <a:gd name="connsiteY11" fmla="*/ 1200821 h 1916204"/>
            <a:gd name="connsiteX12" fmla="*/ 5760000 w 5760000"/>
            <a:gd name="connsiteY12" fmla="*/ 1916204 h 1916204"/>
            <a:gd name="connsiteX13" fmla="*/ 5235200 w 5760000"/>
            <a:gd name="connsiteY13" fmla="*/ 1916204 h 1916204"/>
            <a:gd name="connsiteX14" fmla="*/ 4768000 w 5760000"/>
            <a:gd name="connsiteY14" fmla="*/ 1916204 h 1916204"/>
            <a:gd name="connsiteX15" fmla="*/ 4070400 w 5760000"/>
            <a:gd name="connsiteY15" fmla="*/ 1916204 h 1916204"/>
            <a:gd name="connsiteX16" fmla="*/ 3603200 w 5760000"/>
            <a:gd name="connsiteY16" fmla="*/ 1916204 h 1916204"/>
            <a:gd name="connsiteX17" fmla="*/ 3020800 w 5760000"/>
            <a:gd name="connsiteY17" fmla="*/ 1916204 h 1916204"/>
            <a:gd name="connsiteX18" fmla="*/ 2438400 w 5760000"/>
            <a:gd name="connsiteY18" fmla="*/ 1916204 h 1916204"/>
            <a:gd name="connsiteX19" fmla="*/ 1683200 w 5760000"/>
            <a:gd name="connsiteY19" fmla="*/ 1916204 h 1916204"/>
            <a:gd name="connsiteX20" fmla="*/ 1216000 w 5760000"/>
            <a:gd name="connsiteY20" fmla="*/ 1916204 h 1916204"/>
            <a:gd name="connsiteX21" fmla="*/ 0 w 5760000"/>
            <a:gd name="connsiteY21" fmla="*/ 1916204 h 1916204"/>
            <a:gd name="connsiteX22" fmla="*/ 0 w 5760000"/>
            <a:gd name="connsiteY22" fmla="*/ 1239145 h 1916204"/>
            <a:gd name="connsiteX23" fmla="*/ 0 w 5760000"/>
            <a:gd name="connsiteY23" fmla="*/ 562087 h 1916204"/>
            <a:gd name="connsiteX24" fmla="*/ 0 w 5760000"/>
            <a:gd name="connsiteY24" fmla="*/ 0 h 1916204"/>
            <a:gd name="connsiteX0" fmla="*/ 2978496 w 5760000"/>
            <a:gd name="connsiteY0" fmla="*/ 17073 h 1916204"/>
            <a:gd name="connsiteX1" fmla="*/ 2446167 w 5760000"/>
            <a:gd name="connsiteY1" fmla="*/ -416741 h 1916204"/>
            <a:gd name="connsiteX2" fmla="*/ 1953269 w 5760000"/>
            <a:gd name="connsiteY2" fmla="*/ -818420 h 1916204"/>
            <a:gd name="connsiteX3" fmla="*/ 1499804 w 5760000"/>
            <a:gd name="connsiteY3" fmla="*/ -1187966 h 1916204"/>
            <a:gd name="connsiteX4" fmla="*/ 1006906 w 5760000"/>
            <a:gd name="connsiteY4" fmla="*/ -1589645 h 19162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760000" h="1916204" fill="none" extrusionOk="0">
              <a:moveTo>
                <a:pt x="0" y="0"/>
              </a:moveTo>
              <a:cubicBezTo>
                <a:pt x="181941" y="13557"/>
                <a:pt x="411166" y="-19506"/>
                <a:pt x="524800" y="0"/>
              </a:cubicBezTo>
              <a:cubicBezTo>
                <a:pt x="638434" y="19506"/>
                <a:pt x="972483" y="18992"/>
                <a:pt x="1280000" y="0"/>
              </a:cubicBezTo>
              <a:cubicBezTo>
                <a:pt x="1587517" y="-18992"/>
                <a:pt x="1717608" y="26328"/>
                <a:pt x="1920000" y="0"/>
              </a:cubicBezTo>
              <a:cubicBezTo>
                <a:pt x="2122392" y="-26328"/>
                <a:pt x="2397563" y="13455"/>
                <a:pt x="2560000" y="0"/>
              </a:cubicBezTo>
              <a:cubicBezTo>
                <a:pt x="2722437" y="-13455"/>
                <a:pt x="2986155" y="-33248"/>
                <a:pt x="3257600" y="0"/>
              </a:cubicBezTo>
              <a:cubicBezTo>
                <a:pt x="3529045" y="33248"/>
                <a:pt x="3655625" y="3177"/>
                <a:pt x="3897600" y="0"/>
              </a:cubicBezTo>
              <a:cubicBezTo>
                <a:pt x="4139575" y="-3177"/>
                <a:pt x="4169753" y="-3455"/>
                <a:pt x="4422400" y="0"/>
              </a:cubicBezTo>
              <a:cubicBezTo>
                <a:pt x="4675047" y="3455"/>
                <a:pt x="4796284" y="2810"/>
                <a:pt x="5120000" y="0"/>
              </a:cubicBezTo>
              <a:cubicBezTo>
                <a:pt x="5443716" y="-2810"/>
                <a:pt x="5604196" y="10968"/>
                <a:pt x="5760000" y="0"/>
              </a:cubicBezTo>
              <a:cubicBezTo>
                <a:pt x="5766855" y="168198"/>
                <a:pt x="5783191" y="457568"/>
                <a:pt x="5760000" y="619573"/>
              </a:cubicBezTo>
              <a:cubicBezTo>
                <a:pt x="5736809" y="781578"/>
                <a:pt x="5741521" y="954572"/>
                <a:pt x="5760000" y="1200821"/>
              </a:cubicBezTo>
              <a:cubicBezTo>
                <a:pt x="5778479" y="1447070"/>
                <a:pt x="5782994" y="1708386"/>
                <a:pt x="5760000" y="1916204"/>
              </a:cubicBezTo>
              <a:cubicBezTo>
                <a:pt x="5510510" y="1890445"/>
                <a:pt x="5486598" y="1932877"/>
                <a:pt x="5235200" y="1916204"/>
              </a:cubicBezTo>
              <a:cubicBezTo>
                <a:pt x="4983802" y="1899531"/>
                <a:pt x="4989027" y="1919991"/>
                <a:pt x="4768000" y="1916204"/>
              </a:cubicBezTo>
              <a:cubicBezTo>
                <a:pt x="4546973" y="1912417"/>
                <a:pt x="4328869" y="1920118"/>
                <a:pt x="4070400" y="1916204"/>
              </a:cubicBezTo>
              <a:cubicBezTo>
                <a:pt x="3811931" y="1912290"/>
                <a:pt x="3696649" y="1905209"/>
                <a:pt x="3603200" y="1916204"/>
              </a:cubicBezTo>
              <a:cubicBezTo>
                <a:pt x="3509751" y="1927199"/>
                <a:pt x="3262928" y="1888920"/>
                <a:pt x="3020800" y="1916204"/>
              </a:cubicBezTo>
              <a:cubicBezTo>
                <a:pt x="2778672" y="1943488"/>
                <a:pt x="2716777" y="1927659"/>
                <a:pt x="2438400" y="1916204"/>
              </a:cubicBezTo>
              <a:cubicBezTo>
                <a:pt x="2160023" y="1904749"/>
                <a:pt x="1844524" y="1897290"/>
                <a:pt x="1683200" y="1916204"/>
              </a:cubicBezTo>
              <a:cubicBezTo>
                <a:pt x="1521876" y="1935118"/>
                <a:pt x="1441436" y="1904178"/>
                <a:pt x="1216000" y="1916204"/>
              </a:cubicBezTo>
              <a:cubicBezTo>
                <a:pt x="990564" y="1928230"/>
                <a:pt x="410119" y="1892834"/>
                <a:pt x="0" y="1916204"/>
              </a:cubicBezTo>
              <a:cubicBezTo>
                <a:pt x="1629" y="1682574"/>
                <a:pt x="-25674" y="1569648"/>
                <a:pt x="0" y="1239145"/>
              </a:cubicBezTo>
              <a:cubicBezTo>
                <a:pt x="25674" y="908642"/>
                <a:pt x="21229" y="851398"/>
                <a:pt x="0" y="562087"/>
              </a:cubicBezTo>
              <a:cubicBezTo>
                <a:pt x="-21229" y="272776"/>
                <a:pt x="10797" y="165735"/>
                <a:pt x="0" y="0"/>
              </a:cubicBezTo>
              <a:close/>
            </a:path>
            <a:path w="5760000" h="1916204" fill="none" extrusionOk="0">
              <a:moveTo>
                <a:pt x="2978496" y="17073"/>
              </a:moveTo>
              <a:cubicBezTo>
                <a:pt x="2856349" y="-88462"/>
                <a:pt x="2692496" y="-187356"/>
                <a:pt x="2446167" y="-416741"/>
              </a:cubicBezTo>
              <a:cubicBezTo>
                <a:pt x="2199837" y="-646126"/>
                <a:pt x="2127448" y="-698209"/>
                <a:pt x="1953269" y="-818420"/>
              </a:cubicBezTo>
              <a:cubicBezTo>
                <a:pt x="1779091" y="-938631"/>
                <a:pt x="1635844" y="-1061062"/>
                <a:pt x="1499804" y="-1187966"/>
              </a:cubicBezTo>
              <a:cubicBezTo>
                <a:pt x="1363764" y="-1314870"/>
                <a:pt x="1238824" y="-1379418"/>
                <a:pt x="1006906" y="-1589645"/>
              </a:cubicBezTo>
            </a:path>
            <a:path w="5760000" h="1916204" stroke="0" extrusionOk="0">
              <a:moveTo>
                <a:pt x="0" y="0"/>
              </a:moveTo>
              <a:cubicBezTo>
                <a:pt x="231333" y="-2341"/>
                <a:pt x="326915" y="-5774"/>
                <a:pt x="467200" y="0"/>
              </a:cubicBezTo>
              <a:cubicBezTo>
                <a:pt x="607485" y="5774"/>
                <a:pt x="756116" y="17333"/>
                <a:pt x="992000" y="0"/>
              </a:cubicBezTo>
              <a:cubicBezTo>
                <a:pt x="1227884" y="-17333"/>
                <a:pt x="1501641" y="-28047"/>
                <a:pt x="1747200" y="0"/>
              </a:cubicBezTo>
              <a:cubicBezTo>
                <a:pt x="1992759" y="28047"/>
                <a:pt x="2103734" y="5008"/>
                <a:pt x="2272000" y="0"/>
              </a:cubicBezTo>
              <a:cubicBezTo>
                <a:pt x="2440266" y="-5008"/>
                <a:pt x="2697856" y="-31058"/>
                <a:pt x="3027200" y="0"/>
              </a:cubicBezTo>
              <a:cubicBezTo>
                <a:pt x="3356544" y="31058"/>
                <a:pt x="3382419" y="-410"/>
                <a:pt x="3494400" y="0"/>
              </a:cubicBezTo>
              <a:cubicBezTo>
                <a:pt x="3606381" y="410"/>
                <a:pt x="4028248" y="-25472"/>
                <a:pt x="4249600" y="0"/>
              </a:cubicBezTo>
              <a:cubicBezTo>
                <a:pt x="4470952" y="25472"/>
                <a:pt x="4624584" y="-15845"/>
                <a:pt x="4832000" y="0"/>
              </a:cubicBezTo>
              <a:cubicBezTo>
                <a:pt x="5039416" y="15845"/>
                <a:pt x="5532305" y="26815"/>
                <a:pt x="5760000" y="0"/>
              </a:cubicBezTo>
              <a:cubicBezTo>
                <a:pt x="5781601" y="274970"/>
                <a:pt x="5755385" y="352491"/>
                <a:pt x="5760000" y="581249"/>
              </a:cubicBezTo>
              <a:cubicBezTo>
                <a:pt x="5764615" y="810007"/>
                <a:pt x="5745072" y="1046874"/>
                <a:pt x="5760000" y="1258307"/>
              </a:cubicBezTo>
              <a:cubicBezTo>
                <a:pt x="5774928" y="1469740"/>
                <a:pt x="5756562" y="1670477"/>
                <a:pt x="5760000" y="1916204"/>
              </a:cubicBezTo>
              <a:cubicBezTo>
                <a:pt x="5553336" y="1935605"/>
                <a:pt x="5447313" y="1923906"/>
                <a:pt x="5235200" y="1916204"/>
              </a:cubicBezTo>
              <a:cubicBezTo>
                <a:pt x="5023087" y="1908502"/>
                <a:pt x="4971605" y="1940440"/>
                <a:pt x="4710400" y="1916204"/>
              </a:cubicBezTo>
              <a:cubicBezTo>
                <a:pt x="4449195" y="1891968"/>
                <a:pt x="4306092" y="1940177"/>
                <a:pt x="3955200" y="1916204"/>
              </a:cubicBezTo>
              <a:cubicBezTo>
                <a:pt x="3604308" y="1892231"/>
                <a:pt x="3538405" y="1897140"/>
                <a:pt x="3257600" y="1916204"/>
              </a:cubicBezTo>
              <a:cubicBezTo>
                <a:pt x="2976795" y="1935268"/>
                <a:pt x="2787122" y="1925758"/>
                <a:pt x="2502400" y="1916204"/>
              </a:cubicBezTo>
              <a:cubicBezTo>
                <a:pt x="2217678" y="1906650"/>
                <a:pt x="2172359" y="1910934"/>
                <a:pt x="2035200" y="1916204"/>
              </a:cubicBezTo>
              <a:cubicBezTo>
                <a:pt x="1898041" y="1921474"/>
                <a:pt x="1548500" y="1922769"/>
                <a:pt x="1337600" y="1916204"/>
              </a:cubicBezTo>
              <a:cubicBezTo>
                <a:pt x="1126700" y="1909639"/>
                <a:pt x="831597" y="1931329"/>
                <a:pt x="582400" y="1916204"/>
              </a:cubicBezTo>
              <a:cubicBezTo>
                <a:pt x="333203" y="1901079"/>
                <a:pt x="175854" y="1941334"/>
                <a:pt x="0" y="1916204"/>
              </a:cubicBezTo>
              <a:cubicBezTo>
                <a:pt x="-20147" y="1620475"/>
                <a:pt x="26385" y="1452675"/>
                <a:pt x="0" y="1296631"/>
              </a:cubicBezTo>
              <a:cubicBezTo>
                <a:pt x="-26385" y="1140587"/>
                <a:pt x="-5581" y="838689"/>
                <a:pt x="0" y="638735"/>
              </a:cubicBezTo>
              <a:cubicBezTo>
                <a:pt x="5581" y="438781"/>
                <a:pt x="17623" y="140136"/>
                <a:pt x="0" y="0"/>
              </a:cubicBezTo>
              <a:close/>
            </a:path>
            <a:path w="5760000" h="1916204" fill="none" stroke="0" extrusionOk="0">
              <a:moveTo>
                <a:pt x="2978496" y="17073"/>
              </a:moveTo>
              <a:cubicBezTo>
                <a:pt x="2841436" y="-103389"/>
                <a:pt x="2630298" y="-269343"/>
                <a:pt x="2505314" y="-368539"/>
              </a:cubicBezTo>
              <a:cubicBezTo>
                <a:pt x="2380330" y="-467736"/>
                <a:pt x="2253238" y="-594270"/>
                <a:pt x="2032133" y="-754152"/>
              </a:cubicBezTo>
              <a:cubicBezTo>
                <a:pt x="1811027" y="-914034"/>
                <a:pt x="1760391" y="-989952"/>
                <a:pt x="1499804" y="-1187966"/>
              </a:cubicBezTo>
              <a:cubicBezTo>
                <a:pt x="1239217" y="-1385980"/>
                <a:pt x="1117896" y="-1472932"/>
                <a:pt x="1006906" y="-1589645"/>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1151745165">
                <a:prstGeom prst="borderCallout1">
                  <a:avLst>
                    <a:gd name="adj1" fmla="val 891"/>
                    <a:gd name="adj2" fmla="val 51710"/>
                    <a:gd name="adj3" fmla="val -82958"/>
                    <a:gd name="adj4" fmla="val 17481"/>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ysClr val="windowText" lastClr="000000"/>
              </a:solidFill>
              <a:effectLst/>
              <a:latin typeface="+mn-lt"/>
              <a:ea typeface="+mn-ea"/>
              <a:cs typeface="+mn-cs"/>
            </a:rPr>
            <a:t>Schritt 2.1</a:t>
          </a:r>
          <a:endParaRPr lang="de-CH">
            <a:solidFill>
              <a:sysClr val="windowText" lastClr="000000"/>
            </a:solidFill>
            <a:effectLst/>
          </a:endParaRPr>
        </a:p>
        <a:p>
          <a:r>
            <a:rPr lang="de-CH" sz="1100">
              <a:solidFill>
                <a:sysClr val="windowText" lastClr="000000"/>
              </a:solidFill>
              <a:effectLst/>
              <a:latin typeface="+mn-lt"/>
              <a:ea typeface="+mn-ea"/>
              <a:cs typeface="+mn-cs"/>
            </a:rPr>
            <a:t>Tragen Sie</a:t>
          </a:r>
          <a:r>
            <a:rPr lang="de-CH" sz="1100" baseline="0">
              <a:solidFill>
                <a:sysClr val="windowText" lastClr="000000"/>
              </a:solidFill>
              <a:effectLst/>
              <a:latin typeface="+mn-lt"/>
              <a:ea typeface="+mn-ea"/>
              <a:cs typeface="+mn-cs"/>
            </a:rPr>
            <a:t> das Datum von Montag, Kalenderwoche 23, ein.</a:t>
          </a:r>
          <a:endParaRPr lang="de-CH">
            <a:solidFill>
              <a:sysClr val="windowText" lastClr="000000"/>
            </a:solidFill>
            <a:effectLst/>
          </a:endParaRPr>
        </a:p>
        <a:p>
          <a:pPr algn="l"/>
          <a:endParaRPr lang="de-CH" sz="1100">
            <a:solidFill>
              <a:schemeClr val="tx1"/>
            </a:solidFill>
          </a:endParaRPr>
        </a:p>
        <a:p>
          <a:pPr algn="l"/>
          <a:r>
            <a:rPr lang="de-CH" sz="1100">
              <a:solidFill>
                <a:schemeClr val="tx1"/>
              </a:solidFill>
            </a:rPr>
            <a:t>Schritt 2.2</a:t>
          </a:r>
          <a:endParaRPr lang="de-CH" sz="1100" baseline="0">
            <a:solidFill>
              <a:schemeClr val="tx1"/>
            </a:solidFill>
          </a:endParaRPr>
        </a:p>
        <a:p>
          <a:pPr algn="l"/>
          <a:r>
            <a:rPr lang="de-CH" sz="1100">
              <a:solidFill>
                <a:schemeClr val="tx1"/>
              </a:solidFill>
            </a:rPr>
            <a:t>Streichen</a:t>
          </a:r>
          <a:r>
            <a:rPr lang="de-CH" sz="1100" baseline="0">
              <a:solidFill>
                <a:schemeClr val="tx1"/>
              </a:solidFill>
            </a:rPr>
            <a:t> Sie Nicht-Lern-Tage ab (z.B. Ferien, 2 lernfreie Tage pro Woche, anderes). Das ergibt die effektiv verfügbare Lernzeit in Form von Halbtagen.</a:t>
          </a:r>
          <a:endParaRPr lang="de-CH" sz="1100" baseline="0">
            <a:solidFill>
              <a:sysClr val="windowText" lastClr="000000"/>
            </a:solidFill>
          </a:endParaRPr>
        </a:p>
        <a:p>
          <a:pPr algn="l"/>
          <a:r>
            <a:rPr lang="de-CH" sz="1100">
              <a:solidFill>
                <a:sysClr val="windowText" lastClr="000000"/>
              </a:solidFill>
              <a:effectLst/>
              <a:latin typeface="+mn-lt"/>
              <a:ea typeface="+mn-ea"/>
              <a:cs typeface="+mn-cs"/>
            </a:rPr>
            <a:t>Die Nicht-Lern-Tage</a:t>
          </a:r>
          <a:r>
            <a:rPr lang="de-CH" sz="1100" baseline="0">
              <a:solidFill>
                <a:sysClr val="windowText" lastClr="000000"/>
              </a:solidFill>
              <a:effectLst/>
              <a:latin typeface="+mn-lt"/>
              <a:ea typeface="+mn-ea"/>
              <a:cs typeface="+mn-cs"/>
            </a:rPr>
            <a:t> werden automatisch in jede Fach-Zeile übertragen.</a:t>
          </a:r>
        </a:p>
        <a:p>
          <a:pPr algn="l"/>
          <a:endParaRPr lang="de-CH" sz="1100" baseline="0">
            <a:solidFill>
              <a:sysClr val="windowText" lastClr="000000"/>
            </a:solidFill>
            <a:effectLst/>
            <a:latin typeface="+mn-lt"/>
            <a:ea typeface="+mn-ea"/>
            <a:cs typeface="+mn-cs"/>
          </a:endParaRPr>
        </a:p>
        <a:p>
          <a:pPr eaLnBrk="1" fontAlgn="auto" latinLnBrk="0" hangingPunct="1"/>
          <a:r>
            <a:rPr lang="de-CH" sz="1100">
              <a:solidFill>
                <a:sysClr val="windowText" lastClr="000000"/>
              </a:solidFill>
              <a:effectLst/>
              <a:latin typeface="+mn-lt"/>
              <a:ea typeface="+mn-ea"/>
              <a:cs typeface="+mn-cs"/>
            </a:rPr>
            <a:t>Der Wert (D10) wird in Blatt 1 </a:t>
          </a:r>
          <a:r>
            <a:rPr lang="de-CH" sz="1100" baseline="0">
              <a:solidFill>
                <a:sysClr val="windowText" lastClr="000000"/>
              </a:solidFill>
              <a:effectLst/>
              <a:latin typeface="+mn-lt"/>
              <a:ea typeface="+mn-ea"/>
              <a:cs typeface="+mn-cs"/>
            </a:rPr>
            <a:t>(J19) übertragen.</a:t>
          </a:r>
          <a:endParaRPr lang="de-CH">
            <a:solidFill>
              <a:sysClr val="windowText" lastClr="000000"/>
            </a:solidFill>
            <a:effectLst/>
          </a:endParaRPr>
        </a:p>
        <a:p>
          <a:pPr eaLnBrk="1" fontAlgn="auto" latinLnBrk="0" hangingPunct="1"/>
          <a:r>
            <a:rPr lang="de-CH" sz="1100" baseline="0">
              <a:solidFill>
                <a:sysClr val="windowText" lastClr="000000"/>
              </a:solidFill>
              <a:effectLst/>
              <a:latin typeface="+mn-lt"/>
              <a:ea typeface="+mn-ea"/>
              <a:cs typeface="+mn-cs"/>
            </a:rPr>
            <a:t>Machen Sie weiter mit Blatt 3.</a:t>
          </a:r>
          <a:endParaRPr lang="de-CH" sz="1100" baseline="0">
            <a:solidFill>
              <a:schemeClr val="tx1"/>
            </a:solidFill>
            <a:effectLst/>
            <a:latin typeface="+mn-lt"/>
            <a:ea typeface="+mn-ea"/>
            <a:cs typeface="+mn-cs"/>
          </a:endParaRPr>
        </a:p>
      </xdr:txBody>
    </xdr:sp>
    <xdr:clientData/>
  </xdr:twoCellAnchor>
  <xdr:twoCellAnchor editAs="oneCell">
    <xdr:from>
      <xdr:col>1</xdr:col>
      <xdr:colOff>8150</xdr:colOff>
      <xdr:row>58</xdr:row>
      <xdr:rowOff>34638</xdr:rowOff>
    </xdr:from>
    <xdr:to>
      <xdr:col>10</xdr:col>
      <xdr:colOff>312922</xdr:colOff>
      <xdr:row>71</xdr:row>
      <xdr:rowOff>177111</xdr:rowOff>
    </xdr:to>
    <xdr:pic>
      <xdr:nvPicPr>
        <xdr:cNvPr id="22" name="Grafik 21">
          <a:extLst>
            <a:ext uri="{FF2B5EF4-FFF2-40B4-BE49-F238E27FC236}">
              <a16:creationId xmlns:a16="http://schemas.microsoft.com/office/drawing/2014/main" id="{A1971530-2681-E2EB-BBD5-1CAF65F09ECE}"/>
            </a:ext>
          </a:extLst>
        </xdr:cNvPr>
        <xdr:cNvPicPr>
          <a:picLocks noChangeAspect="1"/>
        </xdr:cNvPicPr>
      </xdr:nvPicPr>
      <xdr:blipFill>
        <a:blip xmlns:r="http://schemas.openxmlformats.org/officeDocument/2006/relationships" r:embed="rId8"/>
        <a:stretch>
          <a:fillRect/>
        </a:stretch>
      </xdr:blipFill>
      <xdr:spPr>
        <a:xfrm>
          <a:off x="337195" y="11603183"/>
          <a:ext cx="5760000" cy="2618973"/>
        </a:xfrm>
        <a:prstGeom prst="rect">
          <a:avLst/>
        </a:prstGeom>
        <a:ln w="3175">
          <a:solidFill>
            <a:schemeClr val="tx1"/>
          </a:solidFill>
        </a:ln>
      </xdr:spPr>
    </xdr:pic>
    <xdr:clientData/>
  </xdr:twoCellAnchor>
  <xdr:twoCellAnchor>
    <xdr:from>
      <xdr:col>1</xdr:col>
      <xdr:colOff>8150</xdr:colOff>
      <xdr:row>72</xdr:row>
      <xdr:rowOff>45149</xdr:rowOff>
    </xdr:from>
    <xdr:to>
      <xdr:col>10</xdr:col>
      <xdr:colOff>312922</xdr:colOff>
      <xdr:row>77</xdr:row>
      <xdr:rowOff>100649</xdr:rowOff>
    </xdr:to>
    <xdr:sp macro="" textlink="">
      <xdr:nvSpPr>
        <xdr:cNvPr id="17" name="Legende: Linie 16">
          <a:extLst>
            <a:ext uri="{FF2B5EF4-FFF2-40B4-BE49-F238E27FC236}">
              <a16:creationId xmlns:a16="http://schemas.microsoft.com/office/drawing/2014/main" id="{7B4FFE75-9DAD-4975-8E7A-52C752F92C69}"/>
            </a:ext>
          </a:extLst>
        </xdr:cNvPr>
        <xdr:cNvSpPr/>
      </xdr:nvSpPr>
      <xdr:spPr>
        <a:xfrm>
          <a:off x="337195" y="14280694"/>
          <a:ext cx="5760000" cy="1008000"/>
        </a:xfrm>
        <a:custGeom>
          <a:avLst/>
          <a:gdLst>
            <a:gd name="connsiteX0" fmla="*/ 0 w 5760000"/>
            <a:gd name="connsiteY0" fmla="*/ 0 h 1008000"/>
            <a:gd name="connsiteX1" fmla="*/ 697600 w 5760000"/>
            <a:gd name="connsiteY1" fmla="*/ 0 h 1008000"/>
            <a:gd name="connsiteX2" fmla="*/ 1280000 w 5760000"/>
            <a:gd name="connsiteY2" fmla="*/ 0 h 1008000"/>
            <a:gd name="connsiteX3" fmla="*/ 1804800 w 5760000"/>
            <a:gd name="connsiteY3" fmla="*/ 0 h 1008000"/>
            <a:gd name="connsiteX4" fmla="*/ 2560000 w 5760000"/>
            <a:gd name="connsiteY4" fmla="*/ 0 h 1008000"/>
            <a:gd name="connsiteX5" fmla="*/ 3200000 w 5760000"/>
            <a:gd name="connsiteY5" fmla="*/ 0 h 1008000"/>
            <a:gd name="connsiteX6" fmla="*/ 3840000 w 5760000"/>
            <a:gd name="connsiteY6" fmla="*/ 0 h 1008000"/>
            <a:gd name="connsiteX7" fmla="*/ 4537600 w 5760000"/>
            <a:gd name="connsiteY7" fmla="*/ 0 h 1008000"/>
            <a:gd name="connsiteX8" fmla="*/ 5177600 w 5760000"/>
            <a:gd name="connsiteY8" fmla="*/ 0 h 1008000"/>
            <a:gd name="connsiteX9" fmla="*/ 5760000 w 5760000"/>
            <a:gd name="connsiteY9" fmla="*/ 0 h 1008000"/>
            <a:gd name="connsiteX10" fmla="*/ 5760000 w 5760000"/>
            <a:gd name="connsiteY10" fmla="*/ 514080 h 1008000"/>
            <a:gd name="connsiteX11" fmla="*/ 5760000 w 5760000"/>
            <a:gd name="connsiteY11" fmla="*/ 1008000 h 1008000"/>
            <a:gd name="connsiteX12" fmla="*/ 5120000 w 5760000"/>
            <a:gd name="connsiteY12" fmla="*/ 1008000 h 1008000"/>
            <a:gd name="connsiteX13" fmla="*/ 4595200 w 5760000"/>
            <a:gd name="connsiteY13" fmla="*/ 1008000 h 1008000"/>
            <a:gd name="connsiteX14" fmla="*/ 3897600 w 5760000"/>
            <a:gd name="connsiteY14" fmla="*/ 1008000 h 1008000"/>
            <a:gd name="connsiteX15" fmla="*/ 3257600 w 5760000"/>
            <a:gd name="connsiteY15" fmla="*/ 1008000 h 1008000"/>
            <a:gd name="connsiteX16" fmla="*/ 2790400 w 5760000"/>
            <a:gd name="connsiteY16" fmla="*/ 1008000 h 1008000"/>
            <a:gd name="connsiteX17" fmla="*/ 2092800 w 5760000"/>
            <a:gd name="connsiteY17" fmla="*/ 1008000 h 1008000"/>
            <a:gd name="connsiteX18" fmla="*/ 1625600 w 5760000"/>
            <a:gd name="connsiteY18" fmla="*/ 1008000 h 1008000"/>
            <a:gd name="connsiteX19" fmla="*/ 1043200 w 5760000"/>
            <a:gd name="connsiteY19" fmla="*/ 1008000 h 1008000"/>
            <a:gd name="connsiteX20" fmla="*/ 0 w 5760000"/>
            <a:gd name="connsiteY20" fmla="*/ 1008000 h 1008000"/>
            <a:gd name="connsiteX21" fmla="*/ 0 w 5760000"/>
            <a:gd name="connsiteY21" fmla="*/ 483840 h 1008000"/>
            <a:gd name="connsiteX22" fmla="*/ 0 w 5760000"/>
            <a:gd name="connsiteY22" fmla="*/ 0 h 1008000"/>
            <a:gd name="connsiteX0" fmla="*/ 2830867 w 5760000"/>
            <a:gd name="connsiteY0" fmla="*/ 8548 h 1008000"/>
            <a:gd name="connsiteX1" fmla="*/ 2581958 w 5760000"/>
            <a:gd name="connsiteY1" fmla="*/ -458116 h 1008000"/>
            <a:gd name="connsiteX2" fmla="*/ 2325582 w 5760000"/>
            <a:gd name="connsiteY2" fmla="*/ -938779 h 1008000"/>
            <a:gd name="connsiteX3" fmla="*/ 2084141 w 5760000"/>
            <a:gd name="connsiteY3" fmla="*/ -1391443 h 1008000"/>
          </a:gdLst>
          <a:ahLst/>
          <a:cxnLst>
            <a:cxn ang="0">
              <a:pos x="connsiteX0" y="connsiteY0"/>
            </a:cxn>
            <a:cxn ang="0">
              <a:pos x="connsiteX1" y="connsiteY1"/>
            </a:cxn>
            <a:cxn ang="0">
              <a:pos x="connsiteX2" y="connsiteY2"/>
            </a:cxn>
            <a:cxn ang="0">
              <a:pos x="connsiteX3" y="connsiteY3"/>
            </a:cxn>
          </a:cxnLst>
          <a:rect l="l" t="t" r="r" b="b"/>
          <a:pathLst>
            <a:path w="5760000" h="1008000" fill="none" extrusionOk="0">
              <a:moveTo>
                <a:pt x="0" y="0"/>
              </a:moveTo>
              <a:cubicBezTo>
                <a:pt x="284351" y="5464"/>
                <a:pt x="430981" y="33977"/>
                <a:pt x="697600" y="0"/>
              </a:cubicBezTo>
              <a:cubicBezTo>
                <a:pt x="964219" y="-33977"/>
                <a:pt x="1048246" y="14970"/>
                <a:pt x="1280000" y="0"/>
              </a:cubicBezTo>
              <a:cubicBezTo>
                <a:pt x="1511754" y="-14970"/>
                <a:pt x="1691166" y="-19506"/>
                <a:pt x="1804800" y="0"/>
              </a:cubicBezTo>
              <a:cubicBezTo>
                <a:pt x="1918434" y="19506"/>
                <a:pt x="2252483" y="18992"/>
                <a:pt x="2560000" y="0"/>
              </a:cubicBezTo>
              <a:cubicBezTo>
                <a:pt x="2867517" y="-18992"/>
                <a:pt x="2997608" y="26328"/>
                <a:pt x="3200000" y="0"/>
              </a:cubicBezTo>
              <a:cubicBezTo>
                <a:pt x="3402392" y="-26328"/>
                <a:pt x="3677563" y="13455"/>
                <a:pt x="3840000" y="0"/>
              </a:cubicBezTo>
              <a:cubicBezTo>
                <a:pt x="4002437" y="-13455"/>
                <a:pt x="4266155" y="-33248"/>
                <a:pt x="4537600" y="0"/>
              </a:cubicBezTo>
              <a:cubicBezTo>
                <a:pt x="4809045" y="33248"/>
                <a:pt x="4935625" y="3177"/>
                <a:pt x="5177600" y="0"/>
              </a:cubicBezTo>
              <a:cubicBezTo>
                <a:pt x="5419575" y="-3177"/>
                <a:pt x="5634613" y="-5055"/>
                <a:pt x="5760000" y="0"/>
              </a:cubicBezTo>
              <a:cubicBezTo>
                <a:pt x="5746190" y="135030"/>
                <a:pt x="5758226" y="382467"/>
                <a:pt x="5760000" y="514080"/>
              </a:cubicBezTo>
              <a:cubicBezTo>
                <a:pt x="5761774" y="645693"/>
                <a:pt x="5773332" y="774009"/>
                <a:pt x="5760000" y="1008000"/>
              </a:cubicBezTo>
              <a:cubicBezTo>
                <a:pt x="5619272" y="1017389"/>
                <a:pt x="5423392" y="1023971"/>
                <a:pt x="5120000" y="1008000"/>
              </a:cubicBezTo>
              <a:cubicBezTo>
                <a:pt x="4816608" y="992029"/>
                <a:pt x="4850716" y="985865"/>
                <a:pt x="4595200" y="1008000"/>
              </a:cubicBezTo>
              <a:cubicBezTo>
                <a:pt x="4339684" y="1030135"/>
                <a:pt x="4069132" y="1036095"/>
                <a:pt x="3897600" y="1008000"/>
              </a:cubicBezTo>
              <a:cubicBezTo>
                <a:pt x="3726068" y="979905"/>
                <a:pt x="3465832" y="984353"/>
                <a:pt x="3257600" y="1008000"/>
              </a:cubicBezTo>
              <a:cubicBezTo>
                <a:pt x="3049368" y="1031647"/>
                <a:pt x="3011427" y="1011787"/>
                <a:pt x="2790400" y="1008000"/>
              </a:cubicBezTo>
              <a:cubicBezTo>
                <a:pt x="2569373" y="1004213"/>
                <a:pt x="2351269" y="1011914"/>
                <a:pt x="2092800" y="1008000"/>
              </a:cubicBezTo>
              <a:cubicBezTo>
                <a:pt x="1834331" y="1004086"/>
                <a:pt x="1719049" y="997005"/>
                <a:pt x="1625600" y="1008000"/>
              </a:cubicBezTo>
              <a:cubicBezTo>
                <a:pt x="1532151" y="1018995"/>
                <a:pt x="1285328" y="980716"/>
                <a:pt x="1043200" y="1008000"/>
              </a:cubicBezTo>
              <a:cubicBezTo>
                <a:pt x="801072" y="1035284"/>
                <a:pt x="296418" y="1041855"/>
                <a:pt x="0" y="1008000"/>
              </a:cubicBezTo>
              <a:cubicBezTo>
                <a:pt x="-2110" y="824283"/>
                <a:pt x="905" y="665477"/>
                <a:pt x="0" y="483840"/>
              </a:cubicBezTo>
              <a:cubicBezTo>
                <a:pt x="-905" y="302203"/>
                <a:pt x="4227" y="142033"/>
                <a:pt x="0" y="0"/>
              </a:cubicBezTo>
              <a:close/>
            </a:path>
            <a:path w="5760000" h="1008000" fill="none" extrusionOk="0">
              <a:moveTo>
                <a:pt x="2830867" y="8548"/>
              </a:moveTo>
              <a:cubicBezTo>
                <a:pt x="2765915" y="-82135"/>
                <a:pt x="2663908" y="-349384"/>
                <a:pt x="2581958" y="-458116"/>
              </a:cubicBezTo>
              <a:cubicBezTo>
                <a:pt x="2500008" y="-566848"/>
                <a:pt x="2428356" y="-757628"/>
                <a:pt x="2325582" y="-938779"/>
              </a:cubicBezTo>
              <a:cubicBezTo>
                <a:pt x="2222809" y="-1119930"/>
                <a:pt x="2217404" y="-1186666"/>
                <a:pt x="2084141" y="-1391443"/>
              </a:cubicBezTo>
            </a:path>
            <a:path w="5760000" h="1008000" stroke="0" extrusionOk="0">
              <a:moveTo>
                <a:pt x="0" y="0"/>
              </a:moveTo>
              <a:cubicBezTo>
                <a:pt x="231333" y="-2341"/>
                <a:pt x="326915" y="-5774"/>
                <a:pt x="467200" y="0"/>
              </a:cubicBezTo>
              <a:cubicBezTo>
                <a:pt x="607485" y="5774"/>
                <a:pt x="756116" y="17333"/>
                <a:pt x="992000" y="0"/>
              </a:cubicBezTo>
              <a:cubicBezTo>
                <a:pt x="1227884" y="-17333"/>
                <a:pt x="1501641" y="-28047"/>
                <a:pt x="1747200" y="0"/>
              </a:cubicBezTo>
              <a:cubicBezTo>
                <a:pt x="1992759" y="28047"/>
                <a:pt x="2103734" y="5008"/>
                <a:pt x="2272000" y="0"/>
              </a:cubicBezTo>
              <a:cubicBezTo>
                <a:pt x="2440266" y="-5008"/>
                <a:pt x="2697856" y="-31058"/>
                <a:pt x="3027200" y="0"/>
              </a:cubicBezTo>
              <a:cubicBezTo>
                <a:pt x="3356544" y="31058"/>
                <a:pt x="3382419" y="-410"/>
                <a:pt x="3494400" y="0"/>
              </a:cubicBezTo>
              <a:cubicBezTo>
                <a:pt x="3606381" y="410"/>
                <a:pt x="4028248" y="-25472"/>
                <a:pt x="4249600" y="0"/>
              </a:cubicBezTo>
              <a:cubicBezTo>
                <a:pt x="4470952" y="25472"/>
                <a:pt x="4624584" y="-15845"/>
                <a:pt x="4832000" y="0"/>
              </a:cubicBezTo>
              <a:cubicBezTo>
                <a:pt x="5039416" y="15845"/>
                <a:pt x="5532305" y="26815"/>
                <a:pt x="5760000" y="0"/>
              </a:cubicBezTo>
              <a:cubicBezTo>
                <a:pt x="5754508" y="111758"/>
                <a:pt x="5766475" y="287190"/>
                <a:pt x="5760000" y="473760"/>
              </a:cubicBezTo>
              <a:cubicBezTo>
                <a:pt x="5753525" y="660330"/>
                <a:pt x="5779837" y="843973"/>
                <a:pt x="5760000" y="1008000"/>
              </a:cubicBezTo>
              <a:cubicBezTo>
                <a:pt x="5534282" y="1008633"/>
                <a:pt x="5274728" y="987229"/>
                <a:pt x="5120000" y="1008000"/>
              </a:cubicBezTo>
              <a:cubicBezTo>
                <a:pt x="4965272" y="1028771"/>
                <a:pt x="4807313" y="1015702"/>
                <a:pt x="4595200" y="1008000"/>
              </a:cubicBezTo>
              <a:cubicBezTo>
                <a:pt x="4383087" y="1000298"/>
                <a:pt x="4331605" y="1032236"/>
                <a:pt x="4070400" y="1008000"/>
              </a:cubicBezTo>
              <a:cubicBezTo>
                <a:pt x="3809195" y="983764"/>
                <a:pt x="3666092" y="1031973"/>
                <a:pt x="3315200" y="1008000"/>
              </a:cubicBezTo>
              <a:cubicBezTo>
                <a:pt x="2964308" y="984027"/>
                <a:pt x="2898405" y="988936"/>
                <a:pt x="2617600" y="1008000"/>
              </a:cubicBezTo>
              <a:cubicBezTo>
                <a:pt x="2336795" y="1027064"/>
                <a:pt x="2147122" y="1017554"/>
                <a:pt x="1862400" y="1008000"/>
              </a:cubicBezTo>
              <a:cubicBezTo>
                <a:pt x="1577678" y="998446"/>
                <a:pt x="1532359" y="1002730"/>
                <a:pt x="1395200" y="1008000"/>
              </a:cubicBezTo>
              <a:cubicBezTo>
                <a:pt x="1258041" y="1013270"/>
                <a:pt x="908500" y="1014565"/>
                <a:pt x="697600" y="1008000"/>
              </a:cubicBezTo>
              <a:cubicBezTo>
                <a:pt x="486700" y="1001435"/>
                <a:pt x="339027" y="1040725"/>
                <a:pt x="0" y="1008000"/>
              </a:cubicBezTo>
              <a:cubicBezTo>
                <a:pt x="13846" y="902483"/>
                <a:pt x="18955" y="754296"/>
                <a:pt x="0" y="524160"/>
              </a:cubicBezTo>
              <a:cubicBezTo>
                <a:pt x="-18955" y="294024"/>
                <a:pt x="9950" y="157738"/>
                <a:pt x="0" y="0"/>
              </a:cubicBezTo>
              <a:close/>
            </a:path>
            <a:path w="5760000" h="1008000" fill="none" stroke="0" extrusionOk="0">
              <a:moveTo>
                <a:pt x="2830867" y="8548"/>
              </a:moveTo>
              <a:cubicBezTo>
                <a:pt x="2741193" y="-187443"/>
                <a:pt x="2666108" y="-279743"/>
                <a:pt x="2604360" y="-416116"/>
              </a:cubicBezTo>
              <a:cubicBezTo>
                <a:pt x="2542612" y="-552489"/>
                <a:pt x="2451204" y="-728071"/>
                <a:pt x="2377853" y="-840780"/>
              </a:cubicBezTo>
              <a:cubicBezTo>
                <a:pt x="2304502" y="-953489"/>
                <a:pt x="2200316" y="-1234984"/>
                <a:pt x="2084141" y="-1391443"/>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1151745165">
                <a:prstGeom prst="borderCallout1">
                  <a:avLst>
                    <a:gd name="adj1" fmla="val 848"/>
                    <a:gd name="adj2" fmla="val 49147"/>
                    <a:gd name="adj3" fmla="val -138040"/>
                    <a:gd name="adj4" fmla="val 36183"/>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solidFill>
                <a:schemeClr val="tx1"/>
              </a:solidFill>
            </a:rPr>
            <a:t>Schritt 2.3</a:t>
          </a:r>
          <a:endParaRPr lang="de-CH"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de-CH" sz="1100">
              <a:solidFill>
                <a:schemeClr val="tx1"/>
              </a:solidFill>
            </a:rPr>
            <a:t>Tragen Sie die Prüfungen</a:t>
          </a:r>
          <a:r>
            <a:rPr lang="de-CH" sz="1100" baseline="0">
              <a:solidFill>
                <a:schemeClr val="tx1"/>
              </a:solidFill>
            </a:rPr>
            <a:t> ein und </a:t>
          </a:r>
          <a:r>
            <a:rPr lang="de-CH" sz="1100" baseline="0">
              <a:solidFill>
                <a:sysClr val="windowText" lastClr="000000"/>
              </a:solidFill>
            </a:rPr>
            <a:t>streichen </a:t>
          </a:r>
          <a:r>
            <a:rPr lang="de-CH" sz="1100" baseline="0">
              <a:solidFill>
                <a:sysClr val="windowText" lastClr="000000"/>
              </a:solidFill>
              <a:effectLst/>
              <a:latin typeface="+mn-lt"/>
              <a:ea typeface="+mn-ea"/>
              <a:cs typeface="+mn-cs"/>
            </a:rPr>
            <a:t>Sie Nicht-Lern-Tage ab (z.B. 2 lernfreie Tage pro Woche, anderes). Das ergibt die in der Prüfungsphase effektiv verfügbare Zeit für Repetition in Form von Halbtagen.</a:t>
          </a:r>
        </a:p>
        <a:p>
          <a:pPr algn="l"/>
          <a:r>
            <a:rPr lang="de-CH" sz="1100" baseline="0">
              <a:solidFill>
                <a:sysClr val="windowText" lastClr="000000"/>
              </a:solidFill>
              <a:effectLst/>
              <a:latin typeface="+mn-lt"/>
              <a:ea typeface="+mn-ea"/>
              <a:cs typeface="+mn-cs"/>
            </a:rPr>
            <a:t>Machen Sie weiter mit Blatt 1.</a:t>
          </a:r>
          <a:endParaRPr lang="de-CH" sz="1100">
            <a:solidFill>
              <a:sysClr val="windowText" lastClr="000000"/>
            </a:solidFill>
          </a:endParaRPr>
        </a:p>
      </xdr:txBody>
    </xdr:sp>
    <xdr:clientData/>
  </xdr:twoCellAnchor>
  <xdr:twoCellAnchor>
    <xdr:from>
      <xdr:col>11</xdr:col>
      <xdr:colOff>498700</xdr:colOff>
      <xdr:row>35</xdr:row>
      <xdr:rowOff>173409</xdr:rowOff>
    </xdr:from>
    <xdr:to>
      <xdr:col>21</xdr:col>
      <xdr:colOff>197336</xdr:colOff>
      <xdr:row>39</xdr:row>
      <xdr:rowOff>131409</xdr:rowOff>
    </xdr:to>
    <xdr:sp macro="" textlink="">
      <xdr:nvSpPr>
        <xdr:cNvPr id="19" name="Legende: Linie 18">
          <a:extLst>
            <a:ext uri="{FF2B5EF4-FFF2-40B4-BE49-F238E27FC236}">
              <a16:creationId xmlns:a16="http://schemas.microsoft.com/office/drawing/2014/main" id="{D58B948D-10E7-493C-95CF-A04D30969775}"/>
            </a:ext>
          </a:extLst>
        </xdr:cNvPr>
        <xdr:cNvSpPr/>
      </xdr:nvSpPr>
      <xdr:spPr>
        <a:xfrm>
          <a:off x="6889109" y="7273864"/>
          <a:ext cx="5760000" cy="720000"/>
        </a:xfrm>
        <a:custGeom>
          <a:avLst/>
          <a:gdLst>
            <a:gd name="connsiteX0" fmla="*/ 0 w 5760000"/>
            <a:gd name="connsiteY0" fmla="*/ 0 h 720000"/>
            <a:gd name="connsiteX1" fmla="*/ 640000 w 5760000"/>
            <a:gd name="connsiteY1" fmla="*/ 0 h 720000"/>
            <a:gd name="connsiteX2" fmla="*/ 1337600 w 5760000"/>
            <a:gd name="connsiteY2" fmla="*/ 0 h 720000"/>
            <a:gd name="connsiteX3" fmla="*/ 1920000 w 5760000"/>
            <a:gd name="connsiteY3" fmla="*/ 0 h 720000"/>
            <a:gd name="connsiteX4" fmla="*/ 2444800 w 5760000"/>
            <a:gd name="connsiteY4" fmla="*/ 0 h 720000"/>
            <a:gd name="connsiteX5" fmla="*/ 3084800 w 5760000"/>
            <a:gd name="connsiteY5" fmla="*/ 0 h 720000"/>
            <a:gd name="connsiteX6" fmla="*/ 3782400 w 5760000"/>
            <a:gd name="connsiteY6" fmla="*/ 0 h 720000"/>
            <a:gd name="connsiteX7" fmla="*/ 4249600 w 5760000"/>
            <a:gd name="connsiteY7" fmla="*/ 0 h 720000"/>
            <a:gd name="connsiteX8" fmla="*/ 4889600 w 5760000"/>
            <a:gd name="connsiteY8" fmla="*/ 0 h 720000"/>
            <a:gd name="connsiteX9" fmla="*/ 5760000 w 5760000"/>
            <a:gd name="connsiteY9" fmla="*/ 0 h 720000"/>
            <a:gd name="connsiteX10" fmla="*/ 5760000 w 5760000"/>
            <a:gd name="connsiteY10" fmla="*/ 345600 h 720000"/>
            <a:gd name="connsiteX11" fmla="*/ 5760000 w 5760000"/>
            <a:gd name="connsiteY11" fmla="*/ 720000 h 720000"/>
            <a:gd name="connsiteX12" fmla="*/ 5062400 w 5760000"/>
            <a:gd name="connsiteY12" fmla="*/ 720000 h 720000"/>
            <a:gd name="connsiteX13" fmla="*/ 4537600 w 5760000"/>
            <a:gd name="connsiteY13" fmla="*/ 720000 h 720000"/>
            <a:gd name="connsiteX14" fmla="*/ 3955200 w 5760000"/>
            <a:gd name="connsiteY14" fmla="*/ 720000 h 720000"/>
            <a:gd name="connsiteX15" fmla="*/ 3430400 w 5760000"/>
            <a:gd name="connsiteY15" fmla="*/ 720000 h 720000"/>
            <a:gd name="connsiteX16" fmla="*/ 2790400 w 5760000"/>
            <a:gd name="connsiteY16" fmla="*/ 720000 h 720000"/>
            <a:gd name="connsiteX17" fmla="*/ 2092800 w 5760000"/>
            <a:gd name="connsiteY17" fmla="*/ 720000 h 720000"/>
            <a:gd name="connsiteX18" fmla="*/ 1337600 w 5760000"/>
            <a:gd name="connsiteY18" fmla="*/ 720000 h 720000"/>
            <a:gd name="connsiteX19" fmla="*/ 640000 w 5760000"/>
            <a:gd name="connsiteY19" fmla="*/ 720000 h 720000"/>
            <a:gd name="connsiteX20" fmla="*/ 0 w 5760000"/>
            <a:gd name="connsiteY20" fmla="*/ 720000 h 720000"/>
            <a:gd name="connsiteX21" fmla="*/ 0 w 5760000"/>
            <a:gd name="connsiteY21" fmla="*/ 374400 h 720000"/>
            <a:gd name="connsiteX22" fmla="*/ 0 w 5760000"/>
            <a:gd name="connsiteY22" fmla="*/ 0 h 720000"/>
            <a:gd name="connsiteX0" fmla="*/ 3086035 w 5760000"/>
            <a:gd name="connsiteY0" fmla="*/ -13212 h 720000"/>
            <a:gd name="connsiteX1" fmla="*/ 2892687 w 5760000"/>
            <a:gd name="connsiteY1" fmla="*/ -439458 h 720000"/>
            <a:gd name="connsiteX2" fmla="*/ 2699338 w 5760000"/>
            <a:gd name="connsiteY2" fmla="*/ -865705 h 720000"/>
            <a:gd name="connsiteX3" fmla="*/ 2468966 w 5760000"/>
            <a:gd name="connsiteY3" fmla="*/ -1373573 h 720000"/>
          </a:gdLst>
          <a:ahLst/>
          <a:cxnLst>
            <a:cxn ang="0">
              <a:pos x="connsiteX0" y="connsiteY0"/>
            </a:cxn>
            <a:cxn ang="0">
              <a:pos x="connsiteX1" y="connsiteY1"/>
            </a:cxn>
            <a:cxn ang="0">
              <a:pos x="connsiteX2" y="connsiteY2"/>
            </a:cxn>
            <a:cxn ang="0">
              <a:pos x="connsiteX3" y="connsiteY3"/>
            </a:cxn>
          </a:cxnLst>
          <a:rect l="l" t="t" r="r" b="b"/>
          <a:pathLst>
            <a:path w="5760000" h="720000" fill="none" extrusionOk="0">
              <a:moveTo>
                <a:pt x="0" y="0"/>
              </a:moveTo>
              <a:cubicBezTo>
                <a:pt x="213641" y="-1993"/>
                <a:pt x="345748" y="-7282"/>
                <a:pt x="640000" y="0"/>
              </a:cubicBezTo>
              <a:cubicBezTo>
                <a:pt x="934252" y="7282"/>
                <a:pt x="1138280" y="23424"/>
                <a:pt x="1337600" y="0"/>
              </a:cubicBezTo>
              <a:cubicBezTo>
                <a:pt x="1536920" y="-23424"/>
                <a:pt x="1797378" y="5301"/>
                <a:pt x="1920000" y="0"/>
              </a:cubicBezTo>
              <a:cubicBezTo>
                <a:pt x="2042622" y="-5301"/>
                <a:pt x="2227041" y="23524"/>
                <a:pt x="2444800" y="0"/>
              </a:cubicBezTo>
              <a:cubicBezTo>
                <a:pt x="2662559" y="-23524"/>
                <a:pt x="2774169" y="17943"/>
                <a:pt x="3084800" y="0"/>
              </a:cubicBezTo>
              <a:cubicBezTo>
                <a:pt x="3395431" y="-17943"/>
                <a:pt x="3553012" y="-4877"/>
                <a:pt x="3782400" y="0"/>
              </a:cubicBezTo>
              <a:cubicBezTo>
                <a:pt x="4011788" y="4877"/>
                <a:pt x="4125368" y="8670"/>
                <a:pt x="4249600" y="0"/>
              </a:cubicBezTo>
              <a:cubicBezTo>
                <a:pt x="4373832" y="-8670"/>
                <a:pt x="4702913" y="-1159"/>
                <a:pt x="4889600" y="0"/>
              </a:cubicBezTo>
              <a:cubicBezTo>
                <a:pt x="5076287" y="1159"/>
                <a:pt x="5524986" y="9907"/>
                <a:pt x="5760000" y="0"/>
              </a:cubicBezTo>
              <a:cubicBezTo>
                <a:pt x="5751826" y="134539"/>
                <a:pt x="5758194" y="234364"/>
                <a:pt x="5760000" y="345600"/>
              </a:cubicBezTo>
              <a:cubicBezTo>
                <a:pt x="5761806" y="456836"/>
                <a:pt x="5767409" y="638273"/>
                <a:pt x="5760000" y="720000"/>
              </a:cubicBezTo>
              <a:cubicBezTo>
                <a:pt x="5572211" y="694631"/>
                <a:pt x="5402200" y="729896"/>
                <a:pt x="5062400" y="720000"/>
              </a:cubicBezTo>
              <a:cubicBezTo>
                <a:pt x="4722600" y="710104"/>
                <a:pt x="4726661" y="703047"/>
                <a:pt x="4537600" y="720000"/>
              </a:cubicBezTo>
              <a:cubicBezTo>
                <a:pt x="4348539" y="736953"/>
                <a:pt x="4137179" y="741862"/>
                <a:pt x="3955200" y="720000"/>
              </a:cubicBezTo>
              <a:cubicBezTo>
                <a:pt x="3773221" y="698138"/>
                <a:pt x="3629101" y="741378"/>
                <a:pt x="3430400" y="720000"/>
              </a:cubicBezTo>
              <a:cubicBezTo>
                <a:pt x="3231699" y="698622"/>
                <a:pt x="3056146" y="729131"/>
                <a:pt x="2790400" y="720000"/>
              </a:cubicBezTo>
              <a:cubicBezTo>
                <a:pt x="2524654" y="710869"/>
                <a:pt x="2341837" y="754156"/>
                <a:pt x="2092800" y="720000"/>
              </a:cubicBezTo>
              <a:cubicBezTo>
                <a:pt x="1843763" y="685844"/>
                <a:pt x="1533734" y="736968"/>
                <a:pt x="1337600" y="720000"/>
              </a:cubicBezTo>
              <a:cubicBezTo>
                <a:pt x="1141466" y="703032"/>
                <a:pt x="863615" y="709757"/>
                <a:pt x="640000" y="720000"/>
              </a:cubicBezTo>
              <a:cubicBezTo>
                <a:pt x="416385" y="730243"/>
                <a:pt x="236228" y="699409"/>
                <a:pt x="0" y="720000"/>
              </a:cubicBezTo>
              <a:cubicBezTo>
                <a:pt x="-14731" y="603933"/>
                <a:pt x="5990" y="515267"/>
                <a:pt x="0" y="374400"/>
              </a:cubicBezTo>
              <a:cubicBezTo>
                <a:pt x="-5990" y="233533"/>
                <a:pt x="8615" y="138550"/>
                <a:pt x="0" y="0"/>
              </a:cubicBezTo>
              <a:close/>
            </a:path>
            <a:path w="5760000" h="720000" fill="none" extrusionOk="0">
              <a:moveTo>
                <a:pt x="3086035" y="-13212"/>
              </a:moveTo>
              <a:cubicBezTo>
                <a:pt x="2994549" y="-174676"/>
                <a:pt x="2946098" y="-305485"/>
                <a:pt x="2892687" y="-439458"/>
              </a:cubicBezTo>
              <a:cubicBezTo>
                <a:pt x="2839276" y="-573431"/>
                <a:pt x="2735943" y="-767614"/>
                <a:pt x="2699338" y="-865705"/>
              </a:cubicBezTo>
              <a:cubicBezTo>
                <a:pt x="2662734" y="-963796"/>
                <a:pt x="2538935" y="-1256379"/>
                <a:pt x="2468966" y="-1373573"/>
              </a:cubicBezTo>
            </a:path>
            <a:path w="5760000" h="720000" stroke="0" extrusionOk="0">
              <a:moveTo>
                <a:pt x="0" y="0"/>
              </a:moveTo>
              <a:cubicBezTo>
                <a:pt x="222569" y="-11276"/>
                <a:pt x="366936" y="21674"/>
                <a:pt x="582400" y="0"/>
              </a:cubicBezTo>
              <a:cubicBezTo>
                <a:pt x="797864" y="-21674"/>
                <a:pt x="1028301" y="1546"/>
                <a:pt x="1164800" y="0"/>
              </a:cubicBezTo>
              <a:cubicBezTo>
                <a:pt x="1301299" y="-1546"/>
                <a:pt x="1643491" y="2779"/>
                <a:pt x="1804800" y="0"/>
              </a:cubicBezTo>
              <a:cubicBezTo>
                <a:pt x="1966109" y="-2779"/>
                <a:pt x="2335411" y="-20411"/>
                <a:pt x="2560000" y="0"/>
              </a:cubicBezTo>
              <a:cubicBezTo>
                <a:pt x="2784589" y="20411"/>
                <a:pt x="3029665" y="19276"/>
                <a:pt x="3200000" y="0"/>
              </a:cubicBezTo>
              <a:cubicBezTo>
                <a:pt x="3370335" y="-19276"/>
                <a:pt x="3513152" y="-17897"/>
                <a:pt x="3667200" y="0"/>
              </a:cubicBezTo>
              <a:cubicBezTo>
                <a:pt x="3821248" y="17897"/>
                <a:pt x="3963836" y="16162"/>
                <a:pt x="4134400" y="0"/>
              </a:cubicBezTo>
              <a:cubicBezTo>
                <a:pt x="4304964" y="-16162"/>
                <a:pt x="4579692" y="-28874"/>
                <a:pt x="4832000" y="0"/>
              </a:cubicBezTo>
              <a:cubicBezTo>
                <a:pt x="5084308" y="28874"/>
                <a:pt x="5397523" y="28324"/>
                <a:pt x="5760000" y="0"/>
              </a:cubicBezTo>
              <a:cubicBezTo>
                <a:pt x="5764319" y="146224"/>
                <a:pt x="5752583" y="188737"/>
                <a:pt x="5760000" y="360000"/>
              </a:cubicBezTo>
              <a:cubicBezTo>
                <a:pt x="5767417" y="531263"/>
                <a:pt x="5752956" y="607059"/>
                <a:pt x="5760000" y="720000"/>
              </a:cubicBezTo>
              <a:cubicBezTo>
                <a:pt x="5535295" y="695564"/>
                <a:pt x="5309746" y="707949"/>
                <a:pt x="5177600" y="720000"/>
              </a:cubicBezTo>
              <a:cubicBezTo>
                <a:pt x="5045454" y="732051"/>
                <a:pt x="4731808" y="694068"/>
                <a:pt x="4480000" y="720000"/>
              </a:cubicBezTo>
              <a:cubicBezTo>
                <a:pt x="4228192" y="745932"/>
                <a:pt x="4169744" y="729952"/>
                <a:pt x="4012800" y="720000"/>
              </a:cubicBezTo>
              <a:cubicBezTo>
                <a:pt x="3855856" y="710048"/>
                <a:pt x="3621774" y="734815"/>
                <a:pt x="3257600" y="720000"/>
              </a:cubicBezTo>
              <a:cubicBezTo>
                <a:pt x="2893426" y="705185"/>
                <a:pt x="2924758" y="736399"/>
                <a:pt x="2732800" y="720000"/>
              </a:cubicBezTo>
              <a:cubicBezTo>
                <a:pt x="2540842" y="703601"/>
                <a:pt x="2263256" y="699326"/>
                <a:pt x="2092800" y="720000"/>
              </a:cubicBezTo>
              <a:cubicBezTo>
                <a:pt x="1922344" y="740674"/>
                <a:pt x="1569711" y="685409"/>
                <a:pt x="1337600" y="720000"/>
              </a:cubicBezTo>
              <a:cubicBezTo>
                <a:pt x="1105489" y="754591"/>
                <a:pt x="1020509" y="717477"/>
                <a:pt x="870400" y="720000"/>
              </a:cubicBezTo>
              <a:cubicBezTo>
                <a:pt x="720291" y="722523"/>
                <a:pt x="174861" y="758405"/>
                <a:pt x="0" y="720000"/>
              </a:cubicBezTo>
              <a:cubicBezTo>
                <a:pt x="1154" y="584578"/>
                <a:pt x="5895" y="485403"/>
                <a:pt x="0" y="345600"/>
              </a:cubicBezTo>
              <a:cubicBezTo>
                <a:pt x="-5895" y="205797"/>
                <a:pt x="-12844" y="112704"/>
                <a:pt x="0" y="0"/>
              </a:cubicBezTo>
              <a:close/>
            </a:path>
            <a:path w="5760000" h="720000" fill="none" stroke="0" extrusionOk="0">
              <a:moveTo>
                <a:pt x="3086035" y="-13212"/>
              </a:moveTo>
              <a:cubicBezTo>
                <a:pt x="3005731" y="-189214"/>
                <a:pt x="2952045" y="-345201"/>
                <a:pt x="2892687" y="-439458"/>
              </a:cubicBezTo>
              <a:cubicBezTo>
                <a:pt x="2833329" y="-533715"/>
                <a:pt x="2752146" y="-725975"/>
                <a:pt x="2705509" y="-852101"/>
              </a:cubicBezTo>
              <a:cubicBezTo>
                <a:pt x="2658872" y="-978227"/>
                <a:pt x="2592622" y="-1128455"/>
                <a:pt x="2468966" y="-1373573"/>
              </a:cubicBezTo>
            </a:path>
          </a:pathLst>
        </a:custGeom>
        <a:solidFill>
          <a:schemeClr val="bg1">
            <a:lumMod val="85000"/>
          </a:schemeClr>
        </a:solidFill>
        <a:ln>
          <a:solidFill>
            <a:schemeClr val="bg1">
              <a:lumMod val="50000"/>
            </a:schemeClr>
          </a:solidFill>
          <a:extLst>
            <a:ext uri="{C807C97D-BFC1-408E-A445-0C87EB9F89A2}">
              <ask:lineSketchStyleProps xmlns:ask="http://schemas.microsoft.com/office/drawing/2018/sketchyshapes" sd="3155858161">
                <a:prstGeom prst="borderCallout1">
                  <a:avLst>
                    <a:gd name="adj1" fmla="val -1835"/>
                    <a:gd name="adj2" fmla="val 53577"/>
                    <a:gd name="adj3" fmla="val -190774"/>
                    <a:gd name="adj4" fmla="val 42864"/>
                  </a:avLst>
                </a:prstGeom>
                <ask:type>
                  <ask:lineSketchFreehan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1100">
              <a:solidFill>
                <a:sysClr val="windowText" lastClr="000000"/>
              </a:solidFill>
              <a:effectLst/>
              <a:latin typeface="+mn-lt"/>
              <a:ea typeface="+mn-ea"/>
              <a:cs typeface="+mn-cs"/>
            </a:rPr>
            <a:t>Schritt</a:t>
          </a:r>
          <a:r>
            <a:rPr lang="de-CH" sz="1100" baseline="0">
              <a:solidFill>
                <a:sysClr val="windowText" lastClr="000000"/>
              </a:solidFill>
              <a:effectLst/>
              <a:latin typeface="+mn-lt"/>
              <a:ea typeface="+mn-ea"/>
              <a:cs typeface="+mn-cs"/>
            </a:rPr>
            <a:t> 4</a:t>
          </a:r>
        </a:p>
        <a:p>
          <a:r>
            <a:rPr lang="de-CH" sz="1100">
              <a:solidFill>
                <a:sysClr val="windowText" lastClr="000000"/>
              </a:solidFill>
              <a:effectLst/>
              <a:latin typeface="+mn-lt"/>
              <a:ea typeface="+mn-ea"/>
              <a:cs typeface="+mn-cs"/>
            </a:rPr>
            <a:t>Wann lernen Sie was? Verteilen Sie die verfügbaren Halbtage pro Fach innerhalb der Lernzeit.</a:t>
          </a:r>
          <a:endParaRPr lang="de-CH" sz="1100" baseline="0">
            <a:solidFill>
              <a:sysClr val="windowText" lastClr="000000"/>
            </a:solidFill>
            <a:effectLst/>
            <a:latin typeface="+mn-lt"/>
            <a:ea typeface="+mn-ea"/>
            <a:cs typeface="+mn-cs"/>
          </a:endParaRPr>
        </a:p>
        <a:p>
          <a:r>
            <a:rPr lang="de-CH" sz="1100" baseline="0">
              <a:solidFill>
                <a:sysClr val="windowText" lastClr="000000"/>
              </a:solidFill>
              <a:effectLst/>
              <a:latin typeface="+mn-lt"/>
              <a:ea typeface="+mn-ea"/>
              <a:cs typeface="+mn-cs"/>
            </a:rPr>
            <a:t>Machen Sie weiter mit Blatt 4.</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I21"/>
  <sheetViews>
    <sheetView tabSelected="1" zoomScaleNormal="100" workbookViewId="0">
      <selection activeCell="B6" sqref="B6"/>
    </sheetView>
  </sheetViews>
  <sheetFormatPr baseColWidth="10" defaultColWidth="9.140625" defaultRowHeight="15" x14ac:dyDescent="0.2"/>
  <cols>
    <col min="1" max="1" width="4.85546875" style="37" customWidth="1"/>
    <col min="2" max="2" width="39.85546875" style="37" customWidth="1"/>
    <col min="3" max="3" width="53.5703125" style="37" customWidth="1"/>
    <col min="4" max="4" width="17.7109375" style="37" customWidth="1"/>
    <col min="5" max="5" width="9.140625" style="37"/>
    <col min="6" max="6" width="17.7109375" style="37" customWidth="1"/>
    <col min="7" max="7" width="4.85546875" style="37" customWidth="1"/>
    <col min="8" max="16384" width="9.140625" style="37"/>
  </cols>
  <sheetData>
    <row r="1" spans="1:9" ht="15.75" x14ac:dyDescent="0.2">
      <c r="A1" s="65"/>
      <c r="B1" s="201"/>
      <c r="C1" s="201"/>
      <c r="D1" s="201"/>
      <c r="E1" s="65"/>
      <c r="F1" s="65"/>
      <c r="G1" s="65"/>
      <c r="H1" s="65"/>
      <c r="I1" s="65"/>
    </row>
    <row r="2" spans="1:9" ht="15.75" x14ac:dyDescent="0.2">
      <c r="A2" s="65"/>
      <c r="B2" s="110"/>
      <c r="C2" s="110"/>
      <c r="D2" s="110"/>
      <c r="E2" s="65"/>
      <c r="F2" s="65"/>
      <c r="G2" s="65"/>
      <c r="H2" s="65"/>
      <c r="I2" s="65"/>
    </row>
    <row r="3" spans="1:9" ht="15.75" x14ac:dyDescent="0.2">
      <c r="A3" s="65"/>
      <c r="B3" s="110"/>
      <c r="C3" s="110"/>
      <c r="D3" s="110"/>
      <c r="E3" s="65"/>
      <c r="F3" s="65"/>
      <c r="G3" s="65"/>
      <c r="H3" s="65"/>
      <c r="I3" s="65"/>
    </row>
    <row r="4" spans="1:9" ht="15.75" x14ac:dyDescent="0.2">
      <c r="A4" s="65"/>
      <c r="B4" s="110"/>
      <c r="C4" s="110"/>
      <c r="D4" s="110"/>
      <c r="E4" s="65"/>
      <c r="F4" s="65"/>
      <c r="G4" s="65"/>
      <c r="H4" s="65"/>
      <c r="I4" s="65"/>
    </row>
    <row r="5" spans="1:9" ht="15.75" x14ac:dyDescent="0.2">
      <c r="A5" s="65"/>
      <c r="B5" s="110"/>
      <c r="C5" s="110"/>
      <c r="D5" s="110"/>
      <c r="E5" s="65"/>
      <c r="F5" s="65"/>
      <c r="G5" s="65"/>
      <c r="H5" s="65"/>
      <c r="I5" s="65"/>
    </row>
    <row r="6" spans="1:9" ht="23.25" customHeight="1" x14ac:dyDescent="0.2">
      <c r="A6" s="65"/>
      <c r="B6" s="107" t="s">
        <v>119</v>
      </c>
      <c r="C6" s="65"/>
      <c r="D6" s="65"/>
      <c r="E6" s="65"/>
      <c r="F6" s="65"/>
      <c r="G6" s="65"/>
      <c r="H6" s="65"/>
      <c r="I6" s="65"/>
    </row>
    <row r="7" spans="1:9" x14ac:dyDescent="0.2">
      <c r="A7" s="65"/>
      <c r="B7" s="108"/>
      <c r="C7" s="108"/>
      <c r="D7" s="108"/>
      <c r="E7" s="65"/>
      <c r="F7" s="65"/>
      <c r="G7" s="65"/>
      <c r="H7" s="65"/>
      <c r="I7" s="65"/>
    </row>
    <row r="8" spans="1:9" x14ac:dyDescent="0.2">
      <c r="A8" s="65"/>
      <c r="B8" s="136" t="s">
        <v>13</v>
      </c>
      <c r="C8" s="137"/>
      <c r="D8" s="137"/>
      <c r="E8" s="65"/>
      <c r="F8" s="65"/>
      <c r="G8" s="65"/>
      <c r="H8" s="65"/>
      <c r="I8" s="65"/>
    </row>
    <row r="9" spans="1:9" x14ac:dyDescent="0.2">
      <c r="A9" s="65"/>
      <c r="B9" s="184" t="s">
        <v>14</v>
      </c>
      <c r="C9" s="137"/>
      <c r="D9" s="137"/>
      <c r="E9" s="65"/>
      <c r="F9" s="65"/>
      <c r="G9" s="65"/>
      <c r="H9" s="65"/>
      <c r="I9" s="65"/>
    </row>
    <row r="10" spans="1:9" x14ac:dyDescent="0.2">
      <c r="A10" s="65"/>
      <c r="B10" s="136" t="s">
        <v>15</v>
      </c>
      <c r="C10" s="137"/>
      <c r="D10" s="137"/>
      <c r="E10" s="65"/>
      <c r="F10" s="65"/>
      <c r="G10" s="65"/>
      <c r="H10" s="65"/>
      <c r="I10" s="65"/>
    </row>
    <row r="11" spans="1:9" x14ac:dyDescent="0.2">
      <c r="A11" s="65"/>
      <c r="B11" s="137"/>
      <c r="C11" s="137"/>
      <c r="D11" s="137"/>
      <c r="E11" s="65"/>
      <c r="F11" s="65"/>
      <c r="G11" s="65"/>
      <c r="H11" s="65"/>
      <c r="I11" s="65"/>
    </row>
    <row r="12" spans="1:9" s="51" customFormat="1" ht="24.95" customHeight="1" x14ac:dyDescent="0.2">
      <c r="A12" s="66"/>
      <c r="B12" s="138" t="s">
        <v>16</v>
      </c>
      <c r="C12" s="138" t="s">
        <v>17</v>
      </c>
      <c r="D12" s="138" t="s">
        <v>18</v>
      </c>
      <c r="E12" s="66"/>
      <c r="F12" s="66"/>
      <c r="G12" s="66"/>
      <c r="H12" s="66"/>
      <c r="I12" s="66"/>
    </row>
    <row r="13" spans="1:9" ht="23.25" customHeight="1" x14ac:dyDescent="0.2">
      <c r="A13" s="65"/>
      <c r="B13" s="38" t="s">
        <v>12</v>
      </c>
      <c r="C13" s="39" t="s">
        <v>19</v>
      </c>
      <c r="D13" s="39" t="s">
        <v>20</v>
      </c>
      <c r="E13" s="65"/>
      <c r="F13" s="135"/>
      <c r="G13" s="65"/>
      <c r="H13" s="65"/>
      <c r="I13" s="65"/>
    </row>
    <row r="14" spans="1:9" ht="23.25" customHeight="1" x14ac:dyDescent="0.2">
      <c r="A14" s="65"/>
      <c r="B14" s="40" t="s">
        <v>23</v>
      </c>
      <c r="C14" s="41" t="s">
        <v>21</v>
      </c>
      <c r="D14" s="41" t="s">
        <v>116</v>
      </c>
      <c r="E14" s="65"/>
      <c r="F14" s="65"/>
      <c r="G14" s="65"/>
      <c r="H14" s="65"/>
      <c r="I14" s="65"/>
    </row>
    <row r="15" spans="1:9" ht="23.25" customHeight="1" x14ac:dyDescent="0.2">
      <c r="A15" s="65"/>
      <c r="B15" s="42" t="s">
        <v>24</v>
      </c>
      <c r="C15" s="43" t="s">
        <v>22</v>
      </c>
      <c r="D15" s="43" t="s">
        <v>31</v>
      </c>
      <c r="E15" s="65"/>
      <c r="F15" s="65"/>
      <c r="G15" s="65"/>
      <c r="H15" s="65"/>
      <c r="I15" s="65"/>
    </row>
    <row r="16" spans="1:9" ht="23.25" customHeight="1" x14ac:dyDescent="0.2">
      <c r="A16" s="65"/>
      <c r="B16" s="44" t="s">
        <v>27</v>
      </c>
      <c r="C16" s="45" t="s">
        <v>25</v>
      </c>
      <c r="D16" s="45" t="s">
        <v>31</v>
      </c>
      <c r="E16" s="65"/>
      <c r="F16" s="65"/>
      <c r="G16" s="65"/>
      <c r="H16" s="65"/>
      <c r="I16" s="65"/>
    </row>
    <row r="17" spans="1:9" ht="23.25" customHeight="1" x14ac:dyDescent="0.2">
      <c r="A17" s="65"/>
      <c r="B17" s="46" t="s">
        <v>28</v>
      </c>
      <c r="C17" s="47" t="s">
        <v>26</v>
      </c>
      <c r="D17" s="47" t="s">
        <v>20</v>
      </c>
      <c r="E17" s="65"/>
      <c r="F17" s="65"/>
      <c r="G17" s="65"/>
      <c r="H17" s="65"/>
      <c r="I17" s="65"/>
    </row>
    <row r="18" spans="1:9" ht="23.25" customHeight="1" x14ac:dyDescent="0.2">
      <c r="A18" s="65"/>
      <c r="B18" s="38" t="s">
        <v>29</v>
      </c>
      <c r="C18" s="39" t="s">
        <v>30</v>
      </c>
      <c r="D18" s="39" t="s">
        <v>31</v>
      </c>
      <c r="E18" s="65"/>
      <c r="F18" s="65"/>
      <c r="G18" s="65"/>
      <c r="H18" s="65"/>
      <c r="I18" s="65"/>
    </row>
    <row r="19" spans="1:9" x14ac:dyDescent="0.2">
      <c r="A19" s="65"/>
      <c r="B19" s="65"/>
      <c r="C19" s="65"/>
      <c r="D19" s="65"/>
      <c r="E19" s="65"/>
      <c r="F19" s="65"/>
      <c r="G19" s="65"/>
      <c r="H19" s="65"/>
      <c r="I19" s="65"/>
    </row>
    <row r="20" spans="1:9" x14ac:dyDescent="0.2">
      <c r="A20" s="65"/>
      <c r="B20" s="65"/>
      <c r="C20" s="65"/>
      <c r="D20" s="65"/>
      <c r="E20" s="65"/>
      <c r="F20" s="65"/>
      <c r="G20" s="65"/>
      <c r="H20" s="65"/>
      <c r="I20" s="65"/>
    </row>
    <row r="21" spans="1:9" x14ac:dyDescent="0.2">
      <c r="A21" s="65"/>
      <c r="B21" s="65"/>
      <c r="C21" s="65"/>
      <c r="D21" s="65"/>
      <c r="E21" s="65"/>
      <c r="F21" s="65"/>
      <c r="G21" s="65"/>
      <c r="H21" s="65"/>
      <c r="I21" s="65"/>
    </row>
  </sheetData>
  <mergeCells count="1">
    <mergeCell ref="B1:D1"/>
  </mergeCells>
  <hyperlinks>
    <hyperlink ref="B9" location="Anleitung!A1" display="Folgen Sie der Anleitung." xr:uid="{D59BB7E4-4396-46D0-884C-96ED4283AB2E}"/>
  </hyperlinks>
  <printOptions horizontalCentered="1"/>
  <pageMargins left="0.70866141732283472" right="0.70866141732283472" top="0.74803149606299213" bottom="0.74803149606299213" header="0.31496062992125984" footer="0.31496062992125984"/>
  <pageSetup paperSize="9" scale="79" orientation="landscape" r:id="rId1"/>
  <headerFooter>
    <oddFooter>&amp;C&amp;F -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47AF9-AFFE-4DB8-867B-B038FF78AAED}">
  <sheetPr>
    <tabColor theme="0"/>
  </sheetPr>
  <dimension ref="A1:AR78"/>
  <sheetViews>
    <sheetView zoomScale="55" zoomScaleNormal="55" workbookViewId="0">
      <selection activeCell="B2" sqref="B2"/>
    </sheetView>
  </sheetViews>
  <sheetFormatPr baseColWidth="10" defaultColWidth="9.140625" defaultRowHeight="15" x14ac:dyDescent="0.2"/>
  <cols>
    <col min="1" max="1" width="4.85546875" style="37" customWidth="1"/>
    <col min="2" max="4" width="9.140625" style="37" customWidth="1"/>
    <col min="5" max="5" width="9.140625" style="37"/>
    <col min="6" max="7" width="9.140625" style="37" customWidth="1"/>
    <col min="8" max="9" width="9.140625" style="37"/>
    <col min="10" max="12" width="9.140625" style="37" customWidth="1"/>
    <col min="13" max="16384" width="9.140625" style="37"/>
  </cols>
  <sheetData>
    <row r="1" spans="1:44" ht="15.75" x14ac:dyDescent="0.2">
      <c r="A1" s="65"/>
      <c r="B1" s="109"/>
      <c r="C1" s="109"/>
      <c r="D1" s="109"/>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row>
    <row r="2" spans="1:44" ht="23.25" customHeight="1" x14ac:dyDescent="0.2">
      <c r="A2" s="65"/>
      <c r="B2" s="107" t="s">
        <v>32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row>
    <row r="3" spans="1:44" x14ac:dyDescent="0.2">
      <c r="A3" s="65"/>
      <c r="B3" s="108"/>
      <c r="C3" s="108"/>
      <c r="D3" s="10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row>
    <row r="4" spans="1:44" x14ac:dyDescent="0.2">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row>
    <row r="5" spans="1:44" ht="23.25" x14ac:dyDescent="0.2">
      <c r="A5" s="65"/>
      <c r="B5" s="107" t="s">
        <v>33</v>
      </c>
      <c r="C5" s="65"/>
      <c r="D5" s="65"/>
      <c r="E5" s="65"/>
      <c r="F5" s="65"/>
      <c r="G5" s="65"/>
      <c r="H5" s="65"/>
      <c r="I5" s="65"/>
      <c r="J5" s="65"/>
      <c r="K5" s="65"/>
      <c r="L5" s="65"/>
      <c r="M5" s="107" t="s">
        <v>34</v>
      </c>
      <c r="N5" s="65"/>
      <c r="O5" s="65"/>
      <c r="P5" s="65"/>
      <c r="Q5" s="65"/>
      <c r="R5" s="65"/>
      <c r="S5" s="65"/>
      <c r="T5" s="65"/>
      <c r="U5" s="65"/>
      <c r="V5" s="65"/>
      <c r="W5" s="65"/>
      <c r="X5" s="107" t="s">
        <v>35</v>
      </c>
      <c r="Y5" s="65"/>
      <c r="Z5" s="65"/>
      <c r="AA5" s="65"/>
      <c r="AB5" s="65"/>
      <c r="AC5" s="65"/>
      <c r="AD5" s="65"/>
      <c r="AE5" s="65"/>
      <c r="AF5" s="65"/>
      <c r="AG5" s="65"/>
      <c r="AH5" s="65"/>
      <c r="AI5" s="107" t="s">
        <v>36</v>
      </c>
      <c r="AJ5" s="65"/>
      <c r="AK5" s="65"/>
      <c r="AL5" s="65"/>
      <c r="AM5" s="65"/>
      <c r="AN5" s="65"/>
      <c r="AO5" s="65"/>
      <c r="AP5" s="65"/>
      <c r="AQ5" s="65"/>
      <c r="AR5" s="65"/>
    </row>
    <row r="6" spans="1:44" x14ac:dyDescent="0.2">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row>
    <row r="7" spans="1:44" x14ac:dyDescent="0.2">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row>
    <row r="8" spans="1:44" x14ac:dyDescent="0.2">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row>
    <row r="9" spans="1:44" x14ac:dyDescent="0.2">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row>
    <row r="10" spans="1:44" x14ac:dyDescent="0.2">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row>
    <row r="11" spans="1:44" x14ac:dyDescent="0.2">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row>
    <row r="12" spans="1:44" x14ac:dyDescent="0.2">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row>
    <row r="13" spans="1:44" x14ac:dyDescent="0.2">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row>
    <row r="14" spans="1:44" x14ac:dyDescent="0.2">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row>
    <row r="15" spans="1:44" x14ac:dyDescent="0.2">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row>
    <row r="16" spans="1:44" x14ac:dyDescent="0.2">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row>
    <row r="17" spans="1:44" x14ac:dyDescent="0.2">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row>
    <row r="18" spans="1:44" x14ac:dyDescent="0.2">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row>
    <row r="19" spans="1:44" x14ac:dyDescent="0.2">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row>
    <row r="20" spans="1:44" x14ac:dyDescent="0.2">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row>
    <row r="21" spans="1:44" x14ac:dyDescent="0.2">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row>
    <row r="22" spans="1:44" x14ac:dyDescent="0.2">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row>
    <row r="23" spans="1:44" ht="23.25" x14ac:dyDescent="0.2">
      <c r="A23" s="65"/>
      <c r="B23" s="65"/>
      <c r="C23" s="65"/>
      <c r="D23" s="65"/>
      <c r="E23" s="65"/>
      <c r="F23" s="65"/>
      <c r="G23" s="65"/>
      <c r="H23" s="65"/>
      <c r="I23" s="65"/>
      <c r="J23" s="65"/>
      <c r="K23" s="65"/>
      <c r="L23" s="65"/>
      <c r="M23" s="107" t="s">
        <v>37</v>
      </c>
      <c r="N23" s="65"/>
      <c r="O23" s="65"/>
      <c r="P23" s="65"/>
      <c r="Q23" s="65"/>
      <c r="R23" s="65"/>
      <c r="S23" s="65"/>
      <c r="T23" s="65"/>
      <c r="U23" s="65"/>
      <c r="V23" s="65"/>
      <c r="W23" s="65"/>
      <c r="X23" s="107" t="s">
        <v>38</v>
      </c>
      <c r="Y23" s="65"/>
      <c r="Z23" s="65"/>
      <c r="AA23" s="65"/>
      <c r="AB23" s="65"/>
      <c r="AC23" s="65"/>
      <c r="AD23" s="65"/>
      <c r="AE23" s="65"/>
      <c r="AF23" s="65"/>
      <c r="AG23" s="65"/>
      <c r="AH23" s="65"/>
      <c r="AI23" s="65"/>
      <c r="AJ23" s="65"/>
      <c r="AK23" s="65"/>
      <c r="AL23" s="65"/>
      <c r="AM23" s="65"/>
      <c r="AN23" s="65"/>
      <c r="AO23" s="65"/>
      <c r="AP23" s="65"/>
      <c r="AQ23" s="65"/>
      <c r="AR23" s="65"/>
    </row>
    <row r="24" spans="1:44" x14ac:dyDescent="0.2">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row>
    <row r="25" spans="1:44" x14ac:dyDescent="0.2">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row>
    <row r="26" spans="1:44" x14ac:dyDescent="0.2">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row>
    <row r="27" spans="1:44" x14ac:dyDescent="0.2">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row>
    <row r="28" spans="1:44" x14ac:dyDescent="0.2">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row>
    <row r="29" spans="1:44" x14ac:dyDescent="0.2">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row>
    <row r="30" spans="1:44" ht="23.25" x14ac:dyDescent="0.2">
      <c r="A30" s="65"/>
      <c r="B30" s="107" t="s">
        <v>39</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row>
    <row r="31" spans="1:44" x14ac:dyDescent="0.2">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row>
    <row r="32" spans="1:44" x14ac:dyDescent="0.2">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row>
    <row r="33" spans="1:44" x14ac:dyDescent="0.2">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row>
    <row r="34" spans="1:44" x14ac:dyDescent="0.2">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row>
    <row r="35" spans="1:44" x14ac:dyDescent="0.2">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row>
    <row r="36" spans="1:44" x14ac:dyDescent="0.2">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row>
    <row r="37" spans="1:44" x14ac:dyDescent="0.2">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row>
    <row r="38" spans="1:44" x14ac:dyDescent="0.2">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row>
    <row r="39" spans="1:44" x14ac:dyDescent="0.2">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row>
    <row r="40" spans="1:44" x14ac:dyDescent="0.2">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row>
    <row r="41" spans="1:44" x14ac:dyDescent="0.2">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row>
    <row r="42" spans="1:44" x14ac:dyDescent="0.2">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row>
    <row r="43" spans="1:44" ht="23.25" x14ac:dyDescent="0.2">
      <c r="A43" s="65"/>
      <c r="B43" s="65"/>
      <c r="C43" s="65"/>
      <c r="D43" s="65"/>
      <c r="E43" s="65"/>
      <c r="F43" s="65"/>
      <c r="G43" s="65"/>
      <c r="H43" s="65"/>
      <c r="I43" s="65"/>
      <c r="J43" s="65"/>
      <c r="K43" s="65"/>
      <c r="L43" s="65"/>
      <c r="M43" s="107" t="s">
        <v>40</v>
      </c>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row>
    <row r="44" spans="1:44" x14ac:dyDescent="0.2">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row>
    <row r="45" spans="1:44" x14ac:dyDescent="0.2">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row>
    <row r="46" spans="1:44" x14ac:dyDescent="0.2">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row>
    <row r="47" spans="1:44" ht="14.25" customHeight="1" x14ac:dyDescent="0.2">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row>
    <row r="48" spans="1:44" x14ac:dyDescent="0.2">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row>
    <row r="49" spans="1:44" x14ac:dyDescent="0.2">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row>
    <row r="50" spans="1:44" x14ac:dyDescent="0.2">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row>
    <row r="51" spans="1:44" x14ac:dyDescent="0.2">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row>
    <row r="52" spans="1:44" x14ac:dyDescent="0.2">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row>
    <row r="53" spans="1:44" x14ac:dyDescent="0.2">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row>
    <row r="54" spans="1:44" x14ac:dyDescent="0.2">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row>
    <row r="55" spans="1:44" x14ac:dyDescent="0.2">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row>
    <row r="56" spans="1:44" x14ac:dyDescent="0.2">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row>
    <row r="57" spans="1:44" x14ac:dyDescent="0.2">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row>
    <row r="58" spans="1:44" x14ac:dyDescent="0.2">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row>
    <row r="59" spans="1:44" x14ac:dyDescent="0.2">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row>
    <row r="60" spans="1:44" x14ac:dyDescent="0.2">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row>
    <row r="61" spans="1:44" x14ac:dyDescent="0.2">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row>
    <row r="62" spans="1:44" x14ac:dyDescent="0.2">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row>
    <row r="63" spans="1:44" x14ac:dyDescent="0.2">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row>
    <row r="64" spans="1:44" x14ac:dyDescent="0.2">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row>
    <row r="65" spans="1:44" x14ac:dyDescent="0.2">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row>
    <row r="66" spans="1:44"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row>
    <row r="67" spans="1:44" x14ac:dyDescent="0.2">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row>
    <row r="68" spans="1:44"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row>
    <row r="69" spans="1:44"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row>
    <row r="70" spans="1:44"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row>
    <row r="71" spans="1:44" x14ac:dyDescent="0.2">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row>
    <row r="72" spans="1:44"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row>
    <row r="73" spans="1:44" x14ac:dyDescent="0.2">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row>
    <row r="74" spans="1:44" x14ac:dyDescent="0.2">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row>
    <row r="75" spans="1:44" x14ac:dyDescent="0.2">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row>
    <row r="76" spans="1:44" x14ac:dyDescent="0.2">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row>
    <row r="77" spans="1:44" x14ac:dyDescent="0.2">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row>
    <row r="78" spans="1:44" x14ac:dyDescent="0.2">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row>
  </sheetData>
  <printOptions horizontalCentered="1"/>
  <pageMargins left="0.70866141732283472" right="0.70866141732283472" top="0.74803149606299213" bottom="0.74803149606299213" header="0.31496062992125984" footer="0.31496062992125984"/>
  <pageSetup paperSize="9" scale="56" fitToWidth="4" orientation="portrait" r:id="rId1"/>
  <headerFooter>
    <oddHeader>&amp;L&amp;G&amp;R&amp;G</oddHeader>
    <oddFooter>&amp;C&amp;F - &amp;A</oddFooter>
  </headerFooter>
  <colBreaks count="3" manualBreakCount="3">
    <brk id="11" max="1048575" man="1"/>
    <brk id="22" max="1048575" man="1"/>
    <brk id="3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P29"/>
  <sheetViews>
    <sheetView zoomScale="70" zoomScaleNormal="70" workbookViewId="0">
      <selection activeCell="B2" sqref="B2"/>
    </sheetView>
  </sheetViews>
  <sheetFormatPr baseColWidth="10" defaultColWidth="11.42578125" defaultRowHeight="12.75" x14ac:dyDescent="0.2"/>
  <cols>
    <col min="1" max="1" width="4.85546875" style="22" customWidth="1"/>
    <col min="2" max="2" width="5.28515625" style="22" bestFit="1" customWidth="1"/>
    <col min="3" max="3" width="55.7109375" style="22" customWidth="1"/>
    <col min="4" max="4" width="55.7109375" style="25" customWidth="1"/>
    <col min="5" max="5" width="21" style="25" customWidth="1"/>
    <col min="6" max="6" width="18.7109375" style="22" customWidth="1"/>
    <col min="7" max="8" width="13.42578125" style="22" customWidth="1"/>
    <col min="9" max="9" width="20.7109375" style="22" bestFit="1" customWidth="1"/>
    <col min="10" max="10" width="18.7109375" style="22" customWidth="1"/>
    <col min="11" max="11" width="4.85546875" style="21" customWidth="1"/>
    <col min="12" max="16384" width="11.42578125" style="22"/>
  </cols>
  <sheetData>
    <row r="1" spans="1:11" x14ac:dyDescent="0.2">
      <c r="A1" s="67"/>
      <c r="B1" s="67"/>
      <c r="C1" s="67"/>
      <c r="D1" s="68"/>
      <c r="E1" s="68"/>
      <c r="F1" s="67"/>
      <c r="G1" s="67"/>
      <c r="H1" s="67"/>
      <c r="I1" s="67"/>
      <c r="J1" s="67"/>
      <c r="K1" s="69"/>
    </row>
    <row r="2" spans="1:11" ht="23.25" x14ac:dyDescent="0.35">
      <c r="A2" s="67"/>
      <c r="B2" s="70" t="s">
        <v>9</v>
      </c>
      <c r="C2" s="67"/>
      <c r="D2" s="68"/>
      <c r="E2" s="68"/>
      <c r="F2" s="67"/>
      <c r="G2" s="134"/>
      <c r="H2" s="67"/>
      <c r="I2" s="67"/>
      <c r="J2" s="67"/>
      <c r="K2" s="69"/>
    </row>
    <row r="3" spans="1:11" ht="23.25" x14ac:dyDescent="0.35">
      <c r="A3" s="67"/>
      <c r="B3" s="67"/>
      <c r="C3" s="70"/>
      <c r="D3" s="68"/>
      <c r="E3" s="68"/>
      <c r="F3" s="67"/>
      <c r="G3" s="70"/>
      <c r="H3" s="67"/>
      <c r="I3" s="67"/>
      <c r="J3" s="67"/>
      <c r="K3" s="69"/>
    </row>
    <row r="4" spans="1:11" ht="23.25" x14ac:dyDescent="0.2">
      <c r="A4" s="67"/>
      <c r="B4" s="67"/>
      <c r="C4" s="67"/>
      <c r="D4" s="204" t="s">
        <v>42</v>
      </c>
      <c r="E4" s="205"/>
      <c r="F4" s="5" t="s">
        <v>4</v>
      </c>
      <c r="G4" s="206" t="s">
        <v>43</v>
      </c>
      <c r="H4" s="207"/>
      <c r="I4" s="202" t="s">
        <v>44</v>
      </c>
      <c r="J4" s="203"/>
      <c r="K4" s="69"/>
    </row>
    <row r="5" spans="1:11" ht="30.75" thickBot="1" x14ac:dyDescent="0.25">
      <c r="A5" s="67"/>
      <c r="B5" s="9"/>
      <c r="C5" s="1" t="s">
        <v>41</v>
      </c>
      <c r="D5" s="7" t="s">
        <v>97</v>
      </c>
      <c r="E5" s="7" t="s">
        <v>45</v>
      </c>
      <c r="F5" s="4" t="s">
        <v>46</v>
      </c>
      <c r="G5" s="2" t="s">
        <v>47</v>
      </c>
      <c r="H5" s="2" t="s">
        <v>48</v>
      </c>
      <c r="I5" s="3" t="s">
        <v>49</v>
      </c>
      <c r="J5" s="3" t="s">
        <v>50</v>
      </c>
      <c r="K5" s="69"/>
    </row>
    <row r="6" spans="1:11" ht="45" customHeight="1" x14ac:dyDescent="0.2">
      <c r="A6" s="67"/>
      <c r="B6" s="8">
        <v>1</v>
      </c>
      <c r="C6" s="14"/>
      <c r="D6" s="15"/>
      <c r="E6" s="15"/>
      <c r="F6" s="18"/>
      <c r="G6" s="16"/>
      <c r="H6" s="17" t="str">
        <f t="shared" ref="H6:H17" si="0">IF(G6="","",G6/SUM($G$6:$G$17))</f>
        <v/>
      </c>
      <c r="I6" s="19"/>
      <c r="J6" s="20" t="str">
        <f t="shared" ref="J6:J17" si="1">IF(I6="","",I6*J$19)</f>
        <v/>
      </c>
      <c r="K6" s="69"/>
    </row>
    <row r="7" spans="1:11" ht="45" customHeight="1" x14ac:dyDescent="0.2">
      <c r="A7" s="67"/>
      <c r="B7" s="6">
        <v>2</v>
      </c>
      <c r="C7" s="14"/>
      <c r="D7" s="15"/>
      <c r="E7" s="15"/>
      <c r="F7" s="18"/>
      <c r="G7" s="16"/>
      <c r="H7" s="17" t="str">
        <f t="shared" si="0"/>
        <v/>
      </c>
      <c r="I7" s="19"/>
      <c r="J7" s="20" t="str">
        <f t="shared" si="1"/>
        <v/>
      </c>
      <c r="K7" s="69"/>
    </row>
    <row r="8" spans="1:11" s="23" customFormat="1" ht="45" customHeight="1" x14ac:dyDescent="0.2">
      <c r="A8" s="133"/>
      <c r="B8" s="6">
        <v>3</v>
      </c>
      <c r="C8" s="14"/>
      <c r="D8" s="15"/>
      <c r="E8" s="15"/>
      <c r="F8" s="18"/>
      <c r="G8" s="16"/>
      <c r="H8" s="17" t="str">
        <f t="shared" si="0"/>
        <v/>
      </c>
      <c r="I8" s="19"/>
      <c r="J8" s="20" t="str">
        <f t="shared" si="1"/>
        <v/>
      </c>
      <c r="K8" s="133"/>
    </row>
    <row r="9" spans="1:11" ht="45" customHeight="1" x14ac:dyDescent="0.2">
      <c r="A9" s="67"/>
      <c r="B9" s="6">
        <v>4</v>
      </c>
      <c r="C9" s="14"/>
      <c r="D9" s="15"/>
      <c r="E9" s="15"/>
      <c r="F9" s="18"/>
      <c r="G9" s="16"/>
      <c r="H9" s="17" t="str">
        <f t="shared" si="0"/>
        <v/>
      </c>
      <c r="I9" s="19"/>
      <c r="J9" s="20" t="str">
        <f t="shared" si="1"/>
        <v/>
      </c>
      <c r="K9" s="69"/>
    </row>
    <row r="10" spans="1:11" ht="45" customHeight="1" x14ac:dyDescent="0.2">
      <c r="A10" s="67"/>
      <c r="B10" s="6">
        <v>5</v>
      </c>
      <c r="C10" s="14"/>
      <c r="D10" s="15"/>
      <c r="E10" s="15"/>
      <c r="F10" s="18"/>
      <c r="G10" s="16"/>
      <c r="H10" s="17" t="str">
        <f t="shared" si="0"/>
        <v/>
      </c>
      <c r="I10" s="19"/>
      <c r="J10" s="20" t="str">
        <f t="shared" si="1"/>
        <v/>
      </c>
      <c r="K10" s="69"/>
    </row>
    <row r="11" spans="1:11" ht="45" customHeight="1" x14ac:dyDescent="0.2">
      <c r="A11" s="67"/>
      <c r="B11" s="6">
        <v>6</v>
      </c>
      <c r="C11" s="14"/>
      <c r="D11" s="15"/>
      <c r="E11" s="15"/>
      <c r="F11" s="18"/>
      <c r="G11" s="16"/>
      <c r="H11" s="17" t="str">
        <f t="shared" si="0"/>
        <v/>
      </c>
      <c r="I11" s="19"/>
      <c r="J11" s="20" t="str">
        <f>IF(I11="","",I11*J$19)</f>
        <v/>
      </c>
      <c r="K11" s="69"/>
    </row>
    <row r="12" spans="1:11" ht="45" customHeight="1" x14ac:dyDescent="0.2">
      <c r="A12" s="67"/>
      <c r="B12" s="6">
        <v>7</v>
      </c>
      <c r="C12" s="14"/>
      <c r="D12" s="15"/>
      <c r="E12" s="15"/>
      <c r="F12" s="18"/>
      <c r="G12" s="16"/>
      <c r="H12" s="17" t="str">
        <f t="shared" si="0"/>
        <v/>
      </c>
      <c r="I12" s="19"/>
      <c r="J12" s="20" t="str">
        <f t="shared" si="1"/>
        <v/>
      </c>
      <c r="K12" s="69"/>
    </row>
    <row r="13" spans="1:11" ht="45" customHeight="1" x14ac:dyDescent="0.2">
      <c r="A13" s="67"/>
      <c r="B13" s="6">
        <v>8</v>
      </c>
      <c r="C13" s="14"/>
      <c r="D13" s="15"/>
      <c r="E13" s="15"/>
      <c r="F13" s="18"/>
      <c r="G13" s="16"/>
      <c r="H13" s="17" t="str">
        <f t="shared" si="0"/>
        <v/>
      </c>
      <c r="I13" s="19"/>
      <c r="J13" s="20" t="str">
        <f t="shared" si="1"/>
        <v/>
      </c>
      <c r="K13" s="69"/>
    </row>
    <row r="14" spans="1:11" ht="45" customHeight="1" x14ac:dyDescent="0.2">
      <c r="A14" s="67"/>
      <c r="B14" s="6">
        <v>9</v>
      </c>
      <c r="C14" s="14"/>
      <c r="D14" s="15"/>
      <c r="E14" s="15"/>
      <c r="F14" s="18"/>
      <c r="G14" s="16"/>
      <c r="H14" s="17" t="str">
        <f t="shared" si="0"/>
        <v/>
      </c>
      <c r="I14" s="19"/>
      <c r="J14" s="20" t="str">
        <f t="shared" si="1"/>
        <v/>
      </c>
      <c r="K14" s="69"/>
    </row>
    <row r="15" spans="1:11" ht="45" customHeight="1" x14ac:dyDescent="0.2">
      <c r="A15" s="67"/>
      <c r="B15" s="6">
        <v>10</v>
      </c>
      <c r="C15" s="14"/>
      <c r="D15" s="15"/>
      <c r="E15" s="15"/>
      <c r="F15" s="18"/>
      <c r="G15" s="16"/>
      <c r="H15" s="17" t="str">
        <f t="shared" si="0"/>
        <v/>
      </c>
      <c r="I15" s="19"/>
      <c r="J15" s="20" t="str">
        <f>IF(I15="","",I15*J$19)</f>
        <v/>
      </c>
      <c r="K15" s="69"/>
    </row>
    <row r="16" spans="1:11" ht="45" customHeight="1" x14ac:dyDescent="0.2">
      <c r="A16" s="67"/>
      <c r="B16" s="6">
        <v>11</v>
      </c>
      <c r="C16" s="14"/>
      <c r="D16" s="15"/>
      <c r="E16" s="15"/>
      <c r="F16" s="18"/>
      <c r="G16" s="16"/>
      <c r="H16" s="17" t="str">
        <f t="shared" si="0"/>
        <v/>
      </c>
      <c r="I16" s="19"/>
      <c r="J16" s="20" t="str">
        <f t="shared" si="1"/>
        <v/>
      </c>
      <c r="K16" s="69"/>
    </row>
    <row r="17" spans="1:16" ht="45" customHeight="1" x14ac:dyDescent="0.2">
      <c r="A17" s="67"/>
      <c r="B17" s="6">
        <v>12</v>
      </c>
      <c r="C17" s="14"/>
      <c r="D17" s="15"/>
      <c r="E17" s="15"/>
      <c r="F17" s="18"/>
      <c r="G17" s="16"/>
      <c r="H17" s="17" t="str">
        <f t="shared" si="0"/>
        <v/>
      </c>
      <c r="I17" s="19"/>
      <c r="J17" s="20" t="str">
        <f t="shared" si="1"/>
        <v/>
      </c>
      <c r="K17" s="69"/>
    </row>
    <row r="18" spans="1:16" ht="45" customHeight="1" thickBot="1" x14ac:dyDescent="0.25">
      <c r="A18" s="67"/>
      <c r="B18" s="67"/>
      <c r="C18" s="120"/>
      <c r="D18" s="121"/>
      <c r="E18" s="121"/>
      <c r="F18" s="122"/>
      <c r="G18" s="120"/>
      <c r="H18" s="123" t="s">
        <v>5</v>
      </c>
      <c r="I18" s="124" t="str">
        <f>IF(I6="","",SUM(I6:I17))</f>
        <v/>
      </c>
      <c r="J18" s="125">
        <f>SUM(J6:J17)</f>
        <v>0</v>
      </c>
      <c r="K18" s="69"/>
    </row>
    <row r="19" spans="1:16" s="24" customFormat="1" ht="15" customHeight="1" x14ac:dyDescent="0.2">
      <c r="A19" s="126"/>
      <c r="B19" s="126"/>
      <c r="C19" s="126"/>
      <c r="D19" s="127"/>
      <c r="E19" s="127"/>
      <c r="F19" s="126"/>
      <c r="G19" s="126"/>
      <c r="H19" s="128" t="s">
        <v>51</v>
      </c>
      <c r="I19" s="129">
        <v>1</v>
      </c>
      <c r="J19" s="130">
        <f>'2 ETH Lernplan (Lernphase)'!D10</f>
        <v>98</v>
      </c>
      <c r="K19" s="126"/>
      <c r="N19" s="22"/>
      <c r="O19" s="22"/>
      <c r="P19" s="22"/>
    </row>
    <row r="20" spans="1:16" s="24" customFormat="1" ht="15" customHeight="1" x14ac:dyDescent="0.2">
      <c r="A20" s="126"/>
      <c r="B20" s="126"/>
      <c r="C20" s="126"/>
      <c r="D20" s="127"/>
      <c r="E20" s="127"/>
      <c r="F20" s="126"/>
      <c r="G20" s="126"/>
      <c r="H20" s="126"/>
      <c r="I20" s="131"/>
      <c r="J20" s="132"/>
      <c r="K20" s="126"/>
      <c r="N20" s="22"/>
      <c r="O20" s="22"/>
      <c r="P20" s="22"/>
    </row>
    <row r="21" spans="1:16" s="24" customFormat="1" x14ac:dyDescent="0.2">
      <c r="D21" s="26"/>
      <c r="E21" s="26"/>
      <c r="G21" s="22"/>
      <c r="H21" s="22"/>
      <c r="I21" s="22"/>
      <c r="J21" s="22"/>
      <c r="K21" s="22"/>
    </row>
    <row r="22" spans="1:16" s="24" customFormat="1" x14ac:dyDescent="0.2">
      <c r="D22" s="26"/>
      <c r="E22" s="26"/>
      <c r="F22" s="22"/>
      <c r="G22" s="22"/>
      <c r="H22" s="22"/>
      <c r="I22" s="22"/>
      <c r="J22" s="22"/>
      <c r="K22" s="22"/>
    </row>
    <row r="23" spans="1:16" x14ac:dyDescent="0.2">
      <c r="D23" s="27"/>
      <c r="E23" s="27"/>
      <c r="K23" s="22"/>
    </row>
    <row r="24" spans="1:16" ht="15" x14ac:dyDescent="0.2">
      <c r="C24" s="28"/>
      <c r="K24" s="22"/>
    </row>
    <row r="25" spans="1:16" ht="15" x14ac:dyDescent="0.2">
      <c r="C25" s="29"/>
      <c r="K25" s="22"/>
    </row>
    <row r="26" spans="1:16" ht="15" x14ac:dyDescent="0.2">
      <c r="C26" s="28"/>
      <c r="K26" s="22"/>
    </row>
    <row r="27" spans="1:16" ht="15" x14ac:dyDescent="0.2">
      <c r="C27" s="28"/>
      <c r="K27" s="22"/>
    </row>
    <row r="28" spans="1:16" x14ac:dyDescent="0.2">
      <c r="K28" s="22"/>
    </row>
    <row r="29" spans="1:16" ht="15" x14ac:dyDescent="0.2">
      <c r="C29" s="28"/>
    </row>
  </sheetData>
  <mergeCells count="3">
    <mergeCell ref="I4:J4"/>
    <mergeCell ref="D4:E4"/>
    <mergeCell ref="G4:H4"/>
  </mergeCells>
  <phoneticPr fontId="21" type="noConversion"/>
  <conditionalFormatting sqref="H8:H17">
    <cfRule type="cellIs" priority="2" operator="notEqual">
      <formula>0</formula>
    </cfRule>
  </conditionalFormatting>
  <conditionalFormatting sqref="H6:H7">
    <cfRule type="cellIs" priority="1" operator="notEqual">
      <formula>0</formula>
    </cfRule>
  </conditionalFormatting>
  <printOptions horizontalCentered="1" verticalCentered="1"/>
  <pageMargins left="0.70866141732283472" right="0.70866141732283472" top="0.78740157480314965" bottom="0.74803149606299213" header="0.31496062992125984" footer="0.31496062992125984"/>
  <pageSetup paperSize="9" scale="56" orientation="landscape" r:id="rId1"/>
  <headerFooter>
    <oddHeader>&amp;L&amp;G&amp;R&amp;"Arial,Fett"&amp;G</oddHeader>
    <oddFooter>&amp;C&amp;F -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CD5B4"/>
    <pageSetUpPr fitToPage="1"/>
  </sheetPr>
  <dimension ref="A1:BQ72"/>
  <sheetViews>
    <sheetView zoomScale="70" zoomScaleNormal="70" workbookViewId="0">
      <selection activeCell="B2" sqref="B2"/>
    </sheetView>
  </sheetViews>
  <sheetFormatPr baseColWidth="10" defaultColWidth="11.42578125" defaultRowHeight="12.75" x14ac:dyDescent="0.2"/>
  <cols>
    <col min="1" max="1" width="4.85546875" style="30" customWidth="1"/>
    <col min="2" max="2" width="3.28515625" style="30" bestFit="1" customWidth="1"/>
    <col min="3" max="3" width="15" style="30" bestFit="1" customWidth="1"/>
    <col min="4" max="4" width="8.140625" style="30" customWidth="1"/>
    <col min="5" max="5" width="2" style="30" customWidth="1"/>
    <col min="6" max="110" width="3.7109375" style="30" customWidth="1"/>
    <col min="111" max="111" width="4.85546875" style="30" customWidth="1"/>
    <col min="112" max="16384" width="11.42578125" style="30"/>
  </cols>
  <sheetData>
    <row r="1" spans="1:69" x14ac:dyDescent="0.2">
      <c r="A1" s="139"/>
      <c r="B1" s="139"/>
      <c r="C1" s="140"/>
      <c r="D1" s="140"/>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row>
    <row r="2" spans="1:69" ht="23.25" x14ac:dyDescent="0.2">
      <c r="A2" s="139"/>
      <c r="B2" s="107" t="s">
        <v>117</v>
      </c>
      <c r="C2" s="139"/>
      <c r="D2" s="92"/>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row>
    <row r="3" spans="1:69" x14ac:dyDescent="0.2">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row>
    <row r="4" spans="1:69" ht="15.75" customHeight="1" x14ac:dyDescent="0.2">
      <c r="A4" s="139"/>
      <c r="B4" s="139"/>
      <c r="C4" s="139"/>
      <c r="D4" s="139"/>
      <c r="E4" s="139"/>
      <c r="F4" s="228" t="s">
        <v>98</v>
      </c>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t="s">
        <v>99</v>
      </c>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t="s">
        <v>113</v>
      </c>
      <c r="BK4" s="220"/>
      <c r="BL4" s="220"/>
      <c r="BM4" s="220"/>
      <c r="BN4" s="220"/>
      <c r="BO4" s="220"/>
      <c r="BP4" s="221"/>
      <c r="BQ4" s="139"/>
    </row>
    <row r="5" spans="1:69" s="31" customFormat="1" ht="15.75" customHeight="1" x14ac:dyDescent="0.2">
      <c r="A5" s="92"/>
      <c r="B5" s="92"/>
      <c r="C5" s="139"/>
      <c r="D5" s="92"/>
      <c r="E5" s="92"/>
      <c r="F5" s="229" t="s">
        <v>44</v>
      </c>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1"/>
      <c r="BC5" s="214" t="s">
        <v>114</v>
      </c>
      <c r="BD5" s="215"/>
      <c r="BE5" s="215"/>
      <c r="BF5" s="215"/>
      <c r="BG5" s="215"/>
      <c r="BH5" s="215"/>
      <c r="BI5" s="216"/>
      <c r="BJ5" s="217" t="s">
        <v>115</v>
      </c>
      <c r="BK5" s="218"/>
      <c r="BL5" s="218"/>
      <c r="BM5" s="218"/>
      <c r="BN5" s="218"/>
      <c r="BO5" s="218"/>
      <c r="BP5" s="219"/>
      <c r="BQ5" s="92"/>
    </row>
    <row r="6" spans="1:69" ht="15.75" customHeight="1" x14ac:dyDescent="0.2">
      <c r="A6" s="139"/>
      <c r="B6" s="139"/>
      <c r="C6" s="139"/>
      <c r="D6" s="139"/>
      <c r="E6" s="139"/>
      <c r="F6" s="222" t="s">
        <v>100</v>
      </c>
      <c r="G6" s="223"/>
      <c r="H6" s="223"/>
      <c r="I6" s="223"/>
      <c r="J6" s="223"/>
      <c r="K6" s="223"/>
      <c r="L6" s="224"/>
      <c r="M6" s="225" t="s">
        <v>101</v>
      </c>
      <c r="N6" s="226"/>
      <c r="O6" s="226"/>
      <c r="P6" s="226"/>
      <c r="Q6" s="226"/>
      <c r="R6" s="226"/>
      <c r="S6" s="227"/>
      <c r="T6" s="222" t="s">
        <v>102</v>
      </c>
      <c r="U6" s="223"/>
      <c r="V6" s="223"/>
      <c r="W6" s="223"/>
      <c r="X6" s="223"/>
      <c r="Y6" s="223"/>
      <c r="Z6" s="224"/>
      <c r="AA6" s="225" t="s">
        <v>103</v>
      </c>
      <c r="AB6" s="226"/>
      <c r="AC6" s="226"/>
      <c r="AD6" s="226"/>
      <c r="AE6" s="226"/>
      <c r="AF6" s="226"/>
      <c r="AG6" s="227"/>
      <c r="AH6" s="222" t="s">
        <v>104</v>
      </c>
      <c r="AI6" s="223"/>
      <c r="AJ6" s="223"/>
      <c r="AK6" s="223"/>
      <c r="AL6" s="223"/>
      <c r="AM6" s="223"/>
      <c r="AN6" s="224"/>
      <c r="AO6" s="225" t="s">
        <v>105</v>
      </c>
      <c r="AP6" s="226"/>
      <c r="AQ6" s="226"/>
      <c r="AR6" s="226"/>
      <c r="AS6" s="226"/>
      <c r="AT6" s="226"/>
      <c r="AU6" s="227"/>
      <c r="AV6" s="222" t="s">
        <v>106</v>
      </c>
      <c r="AW6" s="223"/>
      <c r="AX6" s="223"/>
      <c r="AY6" s="223"/>
      <c r="AZ6" s="223"/>
      <c r="BA6" s="223"/>
      <c r="BB6" s="224"/>
      <c r="BC6" s="208" t="s">
        <v>107</v>
      </c>
      <c r="BD6" s="209"/>
      <c r="BE6" s="209"/>
      <c r="BF6" s="209"/>
      <c r="BG6" s="209"/>
      <c r="BH6" s="209"/>
      <c r="BI6" s="210"/>
      <c r="BJ6" s="211" t="s">
        <v>108</v>
      </c>
      <c r="BK6" s="212"/>
      <c r="BL6" s="212"/>
      <c r="BM6" s="212"/>
      <c r="BN6" s="212"/>
      <c r="BO6" s="212"/>
      <c r="BP6" s="213"/>
      <c r="BQ6" s="139"/>
    </row>
    <row r="7" spans="1:69" s="32" customFormat="1" ht="35.25" customHeight="1" x14ac:dyDescent="0.2">
      <c r="A7" s="141"/>
      <c r="B7" s="141"/>
      <c r="C7" s="139"/>
      <c r="D7" s="141"/>
      <c r="E7" s="141"/>
      <c r="F7" s="112">
        <v>45082</v>
      </c>
      <c r="G7" s="155">
        <f t="shared" ref="G7" si="0">F7+1</f>
        <v>45083</v>
      </c>
      <c r="H7" s="155">
        <f t="shared" ref="H7" si="1">G7+1</f>
        <v>45084</v>
      </c>
      <c r="I7" s="155">
        <f t="shared" ref="I7" si="2">H7+1</f>
        <v>45085</v>
      </c>
      <c r="J7" s="155">
        <f t="shared" ref="J7" si="3">I7+1</f>
        <v>45086</v>
      </c>
      <c r="K7" s="155">
        <f t="shared" ref="K7" si="4">J7+1</f>
        <v>45087</v>
      </c>
      <c r="L7" s="155">
        <f t="shared" ref="L7" si="5">K7+1</f>
        <v>45088</v>
      </c>
      <c r="M7" s="113">
        <f t="shared" ref="M7" si="6">L7+1</f>
        <v>45089</v>
      </c>
      <c r="N7" s="113">
        <f t="shared" ref="N7" si="7">M7+1</f>
        <v>45090</v>
      </c>
      <c r="O7" s="113">
        <f t="shared" ref="O7" si="8">N7+1</f>
        <v>45091</v>
      </c>
      <c r="P7" s="113">
        <f t="shared" ref="P7" si="9">O7+1</f>
        <v>45092</v>
      </c>
      <c r="Q7" s="113">
        <f t="shared" ref="Q7" si="10">P7+1</f>
        <v>45093</v>
      </c>
      <c r="R7" s="113">
        <f t="shared" ref="R7" si="11">Q7+1</f>
        <v>45094</v>
      </c>
      <c r="S7" s="113">
        <f t="shared" ref="S7" si="12">R7+1</f>
        <v>45095</v>
      </c>
      <c r="T7" s="178">
        <f t="shared" ref="T7" si="13">S7+1</f>
        <v>45096</v>
      </c>
      <c r="U7" s="178">
        <f t="shared" ref="U7" si="14">T7+1</f>
        <v>45097</v>
      </c>
      <c r="V7" s="178">
        <f t="shared" ref="V7" si="15">U7+1</f>
        <v>45098</v>
      </c>
      <c r="W7" s="178">
        <f t="shared" ref="W7" si="16">V7+1</f>
        <v>45099</v>
      </c>
      <c r="X7" s="178">
        <f t="shared" ref="X7" si="17">W7+1</f>
        <v>45100</v>
      </c>
      <c r="Y7" s="178">
        <f t="shared" ref="Y7" si="18">X7+1</f>
        <v>45101</v>
      </c>
      <c r="Z7" s="178">
        <f t="shared" ref="Z7" si="19">Y7+1</f>
        <v>45102</v>
      </c>
      <c r="AA7" s="113">
        <f t="shared" ref="AA7" si="20">Z7+1</f>
        <v>45103</v>
      </c>
      <c r="AB7" s="113">
        <f t="shared" ref="AB7" si="21">AA7+1</f>
        <v>45104</v>
      </c>
      <c r="AC7" s="113">
        <f t="shared" ref="AC7" si="22">AB7+1</f>
        <v>45105</v>
      </c>
      <c r="AD7" s="113">
        <f t="shared" ref="AD7" si="23">AC7+1</f>
        <v>45106</v>
      </c>
      <c r="AE7" s="113">
        <f t="shared" ref="AE7" si="24">AD7+1</f>
        <v>45107</v>
      </c>
      <c r="AF7" s="113">
        <f t="shared" ref="AF7" si="25">AE7+1</f>
        <v>45108</v>
      </c>
      <c r="AG7" s="113">
        <f t="shared" ref="AG7" si="26">AF7+1</f>
        <v>45109</v>
      </c>
      <c r="AH7" s="113">
        <f t="shared" ref="AH7" si="27">AG7+1</f>
        <v>45110</v>
      </c>
      <c r="AI7" s="113">
        <f t="shared" ref="AI7" si="28">AH7+1</f>
        <v>45111</v>
      </c>
      <c r="AJ7" s="113">
        <f t="shared" ref="AJ7" si="29">AI7+1</f>
        <v>45112</v>
      </c>
      <c r="AK7" s="155">
        <f t="shared" ref="AK7:AX7" si="30">AJ7+1</f>
        <v>45113</v>
      </c>
      <c r="AL7" s="155">
        <f t="shared" si="30"/>
        <v>45114</v>
      </c>
      <c r="AM7" s="155">
        <f t="shared" si="30"/>
        <v>45115</v>
      </c>
      <c r="AN7" s="155">
        <f t="shared" si="30"/>
        <v>45116</v>
      </c>
      <c r="AO7" s="113">
        <f t="shared" si="30"/>
        <v>45117</v>
      </c>
      <c r="AP7" s="113">
        <f t="shared" si="30"/>
        <v>45118</v>
      </c>
      <c r="AQ7" s="113">
        <f t="shared" si="30"/>
        <v>45119</v>
      </c>
      <c r="AR7" s="113">
        <f t="shared" si="30"/>
        <v>45120</v>
      </c>
      <c r="AS7" s="113">
        <f t="shared" si="30"/>
        <v>45121</v>
      </c>
      <c r="AT7" s="113">
        <f t="shared" si="30"/>
        <v>45122</v>
      </c>
      <c r="AU7" s="113">
        <f t="shared" si="30"/>
        <v>45123</v>
      </c>
      <c r="AV7" s="178">
        <f t="shared" si="30"/>
        <v>45124</v>
      </c>
      <c r="AW7" s="178">
        <f t="shared" si="30"/>
        <v>45125</v>
      </c>
      <c r="AX7" s="178">
        <f t="shared" si="30"/>
        <v>45126</v>
      </c>
      <c r="AY7" s="178">
        <f t="shared" ref="AY7:BI7" si="31">AX7+1</f>
        <v>45127</v>
      </c>
      <c r="AZ7" s="178">
        <f t="shared" si="31"/>
        <v>45128</v>
      </c>
      <c r="BA7" s="178">
        <f t="shared" si="31"/>
        <v>45129</v>
      </c>
      <c r="BB7" s="178">
        <f t="shared" si="31"/>
        <v>45130</v>
      </c>
      <c r="BC7" s="185">
        <f t="shared" si="31"/>
        <v>45131</v>
      </c>
      <c r="BD7" s="185">
        <f t="shared" si="31"/>
        <v>45132</v>
      </c>
      <c r="BE7" s="185">
        <f t="shared" si="31"/>
        <v>45133</v>
      </c>
      <c r="BF7" s="185">
        <f t="shared" si="31"/>
        <v>45134</v>
      </c>
      <c r="BG7" s="185">
        <f t="shared" si="31"/>
        <v>45135</v>
      </c>
      <c r="BH7" s="185">
        <f t="shared" si="31"/>
        <v>45136</v>
      </c>
      <c r="BI7" s="185">
        <f t="shared" si="31"/>
        <v>45137</v>
      </c>
      <c r="BJ7" s="193">
        <f t="shared" ref="BJ7" si="32">BI7+1</f>
        <v>45138</v>
      </c>
      <c r="BK7" s="193">
        <f t="shared" ref="BK7" si="33">BJ7+1</f>
        <v>45139</v>
      </c>
      <c r="BL7" s="193">
        <f t="shared" ref="BL7" si="34">BK7+1</f>
        <v>45140</v>
      </c>
      <c r="BM7" s="193">
        <f t="shared" ref="BM7" si="35">BL7+1</f>
        <v>45141</v>
      </c>
      <c r="BN7" s="193">
        <f t="shared" ref="BN7" si="36">BM7+1</f>
        <v>45142</v>
      </c>
      <c r="BO7" s="193">
        <f t="shared" ref="BO7" si="37">BN7+1</f>
        <v>45143</v>
      </c>
      <c r="BP7" s="193">
        <f t="shared" ref="BP7" si="38">BO7+1</f>
        <v>45144</v>
      </c>
      <c r="BQ7" s="141"/>
    </row>
    <row r="8" spans="1:69" s="32" customFormat="1" x14ac:dyDescent="0.2">
      <c r="A8" s="141"/>
      <c r="B8" s="141"/>
      <c r="C8" s="139" t="s">
        <v>52</v>
      </c>
      <c r="D8" s="139"/>
      <c r="E8" s="141"/>
      <c r="F8" s="156" t="s">
        <v>0</v>
      </c>
      <c r="G8" s="156" t="s">
        <v>1</v>
      </c>
      <c r="H8" s="156" t="s">
        <v>0</v>
      </c>
      <c r="I8" s="156" t="s">
        <v>1</v>
      </c>
      <c r="J8" s="156" t="s">
        <v>2</v>
      </c>
      <c r="K8" s="156" t="s">
        <v>3</v>
      </c>
      <c r="L8" s="156" t="s">
        <v>3</v>
      </c>
      <c r="M8" s="114" t="s">
        <v>0</v>
      </c>
      <c r="N8" s="114" t="s">
        <v>1</v>
      </c>
      <c r="O8" s="114" t="s">
        <v>0</v>
      </c>
      <c r="P8" s="114" t="s">
        <v>1</v>
      </c>
      <c r="Q8" s="114" t="s">
        <v>2</v>
      </c>
      <c r="R8" s="114" t="s">
        <v>3</v>
      </c>
      <c r="S8" s="114" t="s">
        <v>3</v>
      </c>
      <c r="T8" s="179" t="s">
        <v>0</v>
      </c>
      <c r="U8" s="179" t="s">
        <v>1</v>
      </c>
      <c r="V8" s="179" t="s">
        <v>0</v>
      </c>
      <c r="W8" s="179" t="s">
        <v>1</v>
      </c>
      <c r="X8" s="179" t="s">
        <v>2</v>
      </c>
      <c r="Y8" s="179" t="s">
        <v>3</v>
      </c>
      <c r="Z8" s="179" t="s">
        <v>3</v>
      </c>
      <c r="AA8" s="114" t="s">
        <v>0</v>
      </c>
      <c r="AB8" s="114" t="s">
        <v>1</v>
      </c>
      <c r="AC8" s="114" t="s">
        <v>0</v>
      </c>
      <c r="AD8" s="114" t="s">
        <v>1</v>
      </c>
      <c r="AE8" s="114" t="s">
        <v>2</v>
      </c>
      <c r="AF8" s="114" t="s">
        <v>3</v>
      </c>
      <c r="AG8" s="114" t="s">
        <v>3</v>
      </c>
      <c r="AH8" s="156" t="s">
        <v>0</v>
      </c>
      <c r="AI8" s="156" t="s">
        <v>1</v>
      </c>
      <c r="AJ8" s="156" t="s">
        <v>0</v>
      </c>
      <c r="AK8" s="156" t="s">
        <v>1</v>
      </c>
      <c r="AL8" s="156" t="s">
        <v>2</v>
      </c>
      <c r="AM8" s="156" t="s">
        <v>3</v>
      </c>
      <c r="AN8" s="156" t="s">
        <v>3</v>
      </c>
      <c r="AO8" s="114" t="s">
        <v>0</v>
      </c>
      <c r="AP8" s="114" t="s">
        <v>1</v>
      </c>
      <c r="AQ8" s="114" t="s">
        <v>0</v>
      </c>
      <c r="AR8" s="114" t="s">
        <v>1</v>
      </c>
      <c r="AS8" s="114" t="s">
        <v>2</v>
      </c>
      <c r="AT8" s="114" t="s">
        <v>3</v>
      </c>
      <c r="AU8" s="114" t="s">
        <v>3</v>
      </c>
      <c r="AV8" s="179" t="s">
        <v>0</v>
      </c>
      <c r="AW8" s="179" t="s">
        <v>1</v>
      </c>
      <c r="AX8" s="179" t="s">
        <v>0</v>
      </c>
      <c r="AY8" s="179" t="s">
        <v>1</v>
      </c>
      <c r="AZ8" s="179" t="s">
        <v>2</v>
      </c>
      <c r="BA8" s="179" t="s">
        <v>3</v>
      </c>
      <c r="BB8" s="179" t="s">
        <v>3</v>
      </c>
      <c r="BC8" s="186" t="s">
        <v>0</v>
      </c>
      <c r="BD8" s="186" t="s">
        <v>1</v>
      </c>
      <c r="BE8" s="186" t="s">
        <v>0</v>
      </c>
      <c r="BF8" s="186" t="s">
        <v>1</v>
      </c>
      <c r="BG8" s="186" t="s">
        <v>2</v>
      </c>
      <c r="BH8" s="186" t="s">
        <v>3</v>
      </c>
      <c r="BI8" s="186" t="s">
        <v>3</v>
      </c>
      <c r="BJ8" s="111" t="s">
        <v>0</v>
      </c>
      <c r="BK8" s="111" t="s">
        <v>1</v>
      </c>
      <c r="BL8" s="111" t="s">
        <v>0</v>
      </c>
      <c r="BM8" s="111" t="s">
        <v>1</v>
      </c>
      <c r="BN8" s="111" t="s">
        <v>2</v>
      </c>
      <c r="BO8" s="111" t="s">
        <v>3</v>
      </c>
      <c r="BP8" s="111" t="s">
        <v>3</v>
      </c>
      <c r="BQ8" s="141"/>
    </row>
    <row r="9" spans="1:69" s="32" customFormat="1" x14ac:dyDescent="0.2">
      <c r="A9" s="141"/>
      <c r="B9" s="141"/>
      <c r="C9" s="139" t="s">
        <v>53</v>
      </c>
      <c r="D9" s="139"/>
      <c r="E9" s="139"/>
      <c r="F9" s="157"/>
      <c r="G9" s="157"/>
      <c r="H9" s="157"/>
      <c r="I9" s="157"/>
      <c r="J9" s="157"/>
      <c r="K9" s="157"/>
      <c r="L9" s="157"/>
      <c r="M9" s="115"/>
      <c r="N9" s="115"/>
      <c r="O9" s="115"/>
      <c r="P9" s="115"/>
      <c r="Q9" s="115"/>
      <c r="R9" s="115"/>
      <c r="S9" s="115"/>
      <c r="T9" s="157"/>
      <c r="U9" s="157"/>
      <c r="V9" s="157"/>
      <c r="W9" s="157"/>
      <c r="X9" s="157"/>
      <c r="Y9" s="157"/>
      <c r="Z9" s="157"/>
      <c r="AA9" s="115"/>
      <c r="AB9" s="115"/>
      <c r="AC9" s="115"/>
      <c r="AD9" s="115"/>
      <c r="AE9" s="115"/>
      <c r="AF9" s="115"/>
      <c r="AG9" s="115"/>
      <c r="AH9" s="157"/>
      <c r="AI9" s="157"/>
      <c r="AJ9" s="157"/>
      <c r="AK9" s="157"/>
      <c r="AL9" s="157"/>
      <c r="AM9" s="157"/>
      <c r="AN9" s="157"/>
      <c r="AO9" s="115"/>
      <c r="AP9" s="115"/>
      <c r="AQ9" s="115"/>
      <c r="AR9" s="115"/>
      <c r="AS9" s="115"/>
      <c r="AT9" s="115"/>
      <c r="AU9" s="115"/>
      <c r="AV9" s="157"/>
      <c r="AW9" s="157"/>
      <c r="AX9" s="157"/>
      <c r="AY9" s="157"/>
      <c r="AZ9" s="157"/>
      <c r="BA9" s="157"/>
      <c r="BB9" s="157"/>
      <c r="BC9" s="187"/>
      <c r="BD9" s="187"/>
      <c r="BE9" s="187"/>
      <c r="BF9" s="187"/>
      <c r="BG9" s="187"/>
      <c r="BH9" s="187"/>
      <c r="BI9" s="187"/>
      <c r="BJ9" s="194"/>
      <c r="BK9" s="194"/>
      <c r="BL9" s="194"/>
      <c r="BM9" s="194"/>
      <c r="BN9" s="194"/>
      <c r="BO9" s="194"/>
      <c r="BP9" s="194"/>
      <c r="BQ9" s="141"/>
    </row>
    <row r="10" spans="1:69" s="32" customFormat="1" x14ac:dyDescent="0.2">
      <c r="A10" s="141"/>
      <c r="B10" s="141"/>
      <c r="C10" s="142" t="s">
        <v>54</v>
      </c>
      <c r="D10" s="143">
        <f>COUNTIF(F9:BB10,"")</f>
        <v>98</v>
      </c>
      <c r="E10" s="139"/>
      <c r="F10" s="157"/>
      <c r="G10" s="157"/>
      <c r="H10" s="157"/>
      <c r="I10" s="157"/>
      <c r="J10" s="157"/>
      <c r="K10" s="157"/>
      <c r="L10" s="157"/>
      <c r="M10" s="115"/>
      <c r="N10" s="115"/>
      <c r="O10" s="115"/>
      <c r="P10" s="115"/>
      <c r="Q10" s="115"/>
      <c r="R10" s="115"/>
      <c r="S10" s="115"/>
      <c r="T10" s="157"/>
      <c r="U10" s="157"/>
      <c r="V10" s="157"/>
      <c r="W10" s="157"/>
      <c r="X10" s="157"/>
      <c r="Y10" s="157"/>
      <c r="Z10" s="157"/>
      <c r="AA10" s="115"/>
      <c r="AB10" s="115"/>
      <c r="AC10" s="115"/>
      <c r="AD10" s="115"/>
      <c r="AE10" s="115"/>
      <c r="AF10" s="115"/>
      <c r="AG10" s="115"/>
      <c r="AH10" s="157"/>
      <c r="AI10" s="157"/>
      <c r="AJ10" s="157"/>
      <c r="AK10" s="157"/>
      <c r="AL10" s="157"/>
      <c r="AM10" s="157"/>
      <c r="AN10" s="157"/>
      <c r="AO10" s="115"/>
      <c r="AP10" s="115"/>
      <c r="AQ10" s="115"/>
      <c r="AR10" s="115"/>
      <c r="AS10" s="115"/>
      <c r="AT10" s="115"/>
      <c r="AU10" s="115"/>
      <c r="AV10" s="157"/>
      <c r="AW10" s="157"/>
      <c r="AX10" s="157"/>
      <c r="AY10" s="157"/>
      <c r="AZ10" s="157"/>
      <c r="BA10" s="157"/>
      <c r="BB10" s="157"/>
      <c r="BC10" s="187"/>
      <c r="BD10" s="187"/>
      <c r="BE10" s="187"/>
      <c r="BF10" s="187"/>
      <c r="BG10" s="187"/>
      <c r="BH10" s="187"/>
      <c r="BI10" s="187"/>
      <c r="BJ10" s="194"/>
      <c r="BK10" s="194"/>
      <c r="BL10" s="194"/>
      <c r="BM10" s="194"/>
      <c r="BN10" s="194"/>
      <c r="BO10" s="194"/>
      <c r="BP10" s="194"/>
      <c r="BQ10" s="141"/>
    </row>
    <row r="11" spans="1:69" ht="25.5" customHeight="1" x14ac:dyDescent="0.2">
      <c r="A11" s="139"/>
      <c r="B11" s="139"/>
      <c r="C11" s="139"/>
      <c r="D11" s="139"/>
      <c r="E11" s="139"/>
      <c r="F11" s="139"/>
      <c r="G11" s="139"/>
      <c r="H11" s="139"/>
      <c r="I11" s="139"/>
      <c r="J11" s="139"/>
      <c r="K11" s="139"/>
      <c r="L11" s="139"/>
      <c r="T11" s="61"/>
      <c r="U11" s="61"/>
      <c r="V11" s="61"/>
      <c r="W11" s="61"/>
      <c r="X11" s="61"/>
      <c r="Y11" s="61"/>
      <c r="Z11" s="61"/>
      <c r="AH11" s="139"/>
      <c r="AI11" s="139"/>
      <c r="AJ11" s="139"/>
      <c r="AK11" s="139"/>
      <c r="AL11" s="139"/>
      <c r="AM11" s="139"/>
      <c r="AN11" s="139"/>
      <c r="AV11" s="61"/>
      <c r="AW11" s="61"/>
      <c r="AX11" s="61"/>
      <c r="AY11" s="61"/>
      <c r="AZ11" s="61"/>
      <c r="BA11" s="61"/>
      <c r="BB11" s="61"/>
      <c r="BC11" s="188"/>
      <c r="BD11" s="188"/>
      <c r="BE11" s="188"/>
      <c r="BF11" s="188"/>
      <c r="BG11" s="188"/>
      <c r="BH11" s="188"/>
      <c r="BI11" s="188"/>
      <c r="BJ11" s="195"/>
      <c r="BK11" s="195"/>
      <c r="BL11" s="195"/>
      <c r="BM11" s="195"/>
      <c r="BN11" s="195"/>
      <c r="BO11" s="195"/>
      <c r="BP11" s="195"/>
      <c r="BQ11" s="139"/>
    </row>
    <row r="12" spans="1:69" x14ac:dyDescent="0.2">
      <c r="A12" s="139"/>
      <c r="B12" s="144">
        <v>1</v>
      </c>
      <c r="C12" s="145">
        <f>'1 ETH Statusliste'!C6</f>
        <v>0</v>
      </c>
      <c r="D12" s="146"/>
      <c r="E12" s="142"/>
      <c r="F12" s="159">
        <f t="shared" ref="F12:AG12" si="39">F$9</f>
        <v>0</v>
      </c>
      <c r="G12" s="158">
        <f t="shared" si="39"/>
        <v>0</v>
      </c>
      <c r="H12" s="158">
        <f t="shared" si="39"/>
        <v>0</v>
      </c>
      <c r="I12" s="158">
        <f t="shared" si="39"/>
        <v>0</v>
      </c>
      <c r="J12" s="158">
        <f t="shared" si="39"/>
        <v>0</v>
      </c>
      <c r="K12" s="158">
        <f t="shared" si="39"/>
        <v>0</v>
      </c>
      <c r="L12" s="158">
        <f t="shared" si="39"/>
        <v>0</v>
      </c>
      <c r="M12" s="116">
        <f t="shared" si="39"/>
        <v>0</v>
      </c>
      <c r="N12" s="117">
        <f t="shared" si="39"/>
        <v>0</v>
      </c>
      <c r="O12" s="117">
        <f t="shared" si="39"/>
        <v>0</v>
      </c>
      <c r="P12" s="117">
        <f t="shared" si="39"/>
        <v>0</v>
      </c>
      <c r="Q12" s="117">
        <f t="shared" si="39"/>
        <v>0</v>
      </c>
      <c r="R12" s="117">
        <f t="shared" si="39"/>
        <v>0</v>
      </c>
      <c r="S12" s="117">
        <f t="shared" si="39"/>
        <v>0</v>
      </c>
      <c r="T12" s="180">
        <f t="shared" si="39"/>
        <v>0</v>
      </c>
      <c r="U12" s="180">
        <f t="shared" si="39"/>
        <v>0</v>
      </c>
      <c r="V12" s="180">
        <f t="shared" si="39"/>
        <v>0</v>
      </c>
      <c r="W12" s="180">
        <f t="shared" si="39"/>
        <v>0</v>
      </c>
      <c r="X12" s="180">
        <f t="shared" si="39"/>
        <v>0</v>
      </c>
      <c r="Y12" s="180">
        <f t="shared" si="39"/>
        <v>0</v>
      </c>
      <c r="Z12" s="180">
        <f t="shared" si="39"/>
        <v>0</v>
      </c>
      <c r="AA12" s="116">
        <f t="shared" si="39"/>
        <v>0</v>
      </c>
      <c r="AB12" s="117">
        <f t="shared" si="39"/>
        <v>0</v>
      </c>
      <c r="AC12" s="117">
        <f t="shared" si="39"/>
        <v>0</v>
      </c>
      <c r="AD12" s="117">
        <f t="shared" si="39"/>
        <v>0</v>
      </c>
      <c r="AE12" s="117">
        <f t="shared" si="39"/>
        <v>0</v>
      </c>
      <c r="AF12" s="117">
        <f t="shared" si="39"/>
        <v>0</v>
      </c>
      <c r="AG12" s="117">
        <f t="shared" si="39"/>
        <v>0</v>
      </c>
      <c r="AH12" s="159">
        <f t="shared" ref="AH12" si="40">AH$9</f>
        <v>0</v>
      </c>
      <c r="AI12" s="158">
        <f t="shared" ref="AI12:BP12" si="41">AI$9</f>
        <v>0</v>
      </c>
      <c r="AJ12" s="158">
        <f t="shared" si="41"/>
        <v>0</v>
      </c>
      <c r="AK12" s="158">
        <f t="shared" si="41"/>
        <v>0</v>
      </c>
      <c r="AL12" s="158">
        <f t="shared" si="41"/>
        <v>0</v>
      </c>
      <c r="AM12" s="158">
        <f t="shared" si="41"/>
        <v>0</v>
      </c>
      <c r="AN12" s="158">
        <f t="shared" si="41"/>
        <v>0</v>
      </c>
      <c r="AO12" s="116">
        <f t="shared" si="41"/>
        <v>0</v>
      </c>
      <c r="AP12" s="117">
        <f t="shared" si="41"/>
        <v>0</v>
      </c>
      <c r="AQ12" s="117">
        <f t="shared" si="41"/>
        <v>0</v>
      </c>
      <c r="AR12" s="117">
        <f t="shared" si="41"/>
        <v>0</v>
      </c>
      <c r="AS12" s="117">
        <f t="shared" si="41"/>
        <v>0</v>
      </c>
      <c r="AT12" s="117">
        <f t="shared" si="41"/>
        <v>0</v>
      </c>
      <c r="AU12" s="117">
        <f t="shared" si="41"/>
        <v>0</v>
      </c>
      <c r="AV12" s="180">
        <f t="shared" si="41"/>
        <v>0</v>
      </c>
      <c r="AW12" s="180">
        <f t="shared" si="41"/>
        <v>0</v>
      </c>
      <c r="AX12" s="180">
        <f t="shared" si="41"/>
        <v>0</v>
      </c>
      <c r="AY12" s="180">
        <f t="shared" si="41"/>
        <v>0</v>
      </c>
      <c r="AZ12" s="180">
        <f t="shared" si="41"/>
        <v>0</v>
      </c>
      <c r="BA12" s="180">
        <f t="shared" si="41"/>
        <v>0</v>
      </c>
      <c r="BB12" s="180">
        <f t="shared" si="41"/>
        <v>0</v>
      </c>
      <c r="BC12" s="189">
        <f t="shared" si="41"/>
        <v>0</v>
      </c>
      <c r="BD12" s="189">
        <f t="shared" si="41"/>
        <v>0</v>
      </c>
      <c r="BE12" s="189">
        <f t="shared" si="41"/>
        <v>0</v>
      </c>
      <c r="BF12" s="189">
        <f t="shared" si="41"/>
        <v>0</v>
      </c>
      <c r="BG12" s="189">
        <f t="shared" si="41"/>
        <v>0</v>
      </c>
      <c r="BH12" s="189">
        <f t="shared" si="41"/>
        <v>0</v>
      </c>
      <c r="BI12" s="190">
        <f t="shared" si="41"/>
        <v>0</v>
      </c>
      <c r="BJ12" s="196">
        <f t="shared" si="41"/>
        <v>0</v>
      </c>
      <c r="BK12" s="196">
        <f t="shared" si="41"/>
        <v>0</v>
      </c>
      <c r="BL12" s="196">
        <f t="shared" si="41"/>
        <v>0</v>
      </c>
      <c r="BM12" s="196">
        <f t="shared" si="41"/>
        <v>0</v>
      </c>
      <c r="BN12" s="196">
        <f t="shared" si="41"/>
        <v>0</v>
      </c>
      <c r="BO12" s="196">
        <f t="shared" si="41"/>
        <v>0</v>
      </c>
      <c r="BP12" s="196">
        <f t="shared" si="41"/>
        <v>0</v>
      </c>
      <c r="BQ12" s="139"/>
    </row>
    <row r="13" spans="1:69" x14ac:dyDescent="0.2">
      <c r="A13" s="139"/>
      <c r="B13" s="147"/>
      <c r="C13" s="148"/>
      <c r="D13" s="149"/>
      <c r="E13" s="139"/>
      <c r="F13" s="159">
        <f t="shared" ref="F13:AG13" si="42">F$10</f>
        <v>0</v>
      </c>
      <c r="G13" s="159">
        <f t="shared" si="42"/>
        <v>0</v>
      </c>
      <c r="H13" s="159">
        <f t="shared" si="42"/>
        <v>0</v>
      </c>
      <c r="I13" s="159">
        <f t="shared" si="42"/>
        <v>0</v>
      </c>
      <c r="J13" s="159">
        <f t="shared" si="42"/>
        <v>0</v>
      </c>
      <c r="K13" s="159">
        <f t="shared" si="42"/>
        <v>0</v>
      </c>
      <c r="L13" s="159">
        <f t="shared" si="42"/>
        <v>0</v>
      </c>
      <c r="M13" s="116">
        <f t="shared" si="42"/>
        <v>0</v>
      </c>
      <c r="N13" s="116">
        <f t="shared" si="42"/>
        <v>0</v>
      </c>
      <c r="O13" s="116">
        <f t="shared" si="42"/>
        <v>0</v>
      </c>
      <c r="P13" s="116">
        <f t="shared" si="42"/>
        <v>0</v>
      </c>
      <c r="Q13" s="116">
        <f t="shared" si="42"/>
        <v>0</v>
      </c>
      <c r="R13" s="116">
        <f t="shared" si="42"/>
        <v>0</v>
      </c>
      <c r="S13" s="116">
        <f t="shared" si="42"/>
        <v>0</v>
      </c>
      <c r="T13" s="181">
        <f t="shared" si="42"/>
        <v>0</v>
      </c>
      <c r="U13" s="181">
        <f t="shared" si="42"/>
        <v>0</v>
      </c>
      <c r="V13" s="181">
        <f t="shared" si="42"/>
        <v>0</v>
      </c>
      <c r="W13" s="181">
        <f t="shared" si="42"/>
        <v>0</v>
      </c>
      <c r="X13" s="181">
        <f t="shared" si="42"/>
        <v>0</v>
      </c>
      <c r="Y13" s="181">
        <f t="shared" si="42"/>
        <v>0</v>
      </c>
      <c r="Z13" s="181">
        <f t="shared" si="42"/>
        <v>0</v>
      </c>
      <c r="AA13" s="116">
        <f t="shared" si="42"/>
        <v>0</v>
      </c>
      <c r="AB13" s="116">
        <f t="shared" si="42"/>
        <v>0</v>
      </c>
      <c r="AC13" s="116">
        <f t="shared" si="42"/>
        <v>0</v>
      </c>
      <c r="AD13" s="116">
        <f t="shared" si="42"/>
        <v>0</v>
      </c>
      <c r="AE13" s="116">
        <f t="shared" si="42"/>
        <v>0</v>
      </c>
      <c r="AF13" s="116">
        <f t="shared" si="42"/>
        <v>0</v>
      </c>
      <c r="AG13" s="116">
        <f t="shared" si="42"/>
        <v>0</v>
      </c>
      <c r="AH13" s="159">
        <f t="shared" ref="AH13:AV13" si="43">AH$10</f>
        <v>0</v>
      </c>
      <c r="AI13" s="159">
        <f t="shared" si="43"/>
        <v>0</v>
      </c>
      <c r="AJ13" s="159">
        <f t="shared" si="43"/>
        <v>0</v>
      </c>
      <c r="AK13" s="159">
        <f t="shared" si="43"/>
        <v>0</v>
      </c>
      <c r="AL13" s="159">
        <f t="shared" si="43"/>
        <v>0</v>
      </c>
      <c r="AM13" s="159">
        <f t="shared" si="43"/>
        <v>0</v>
      </c>
      <c r="AN13" s="159">
        <f t="shared" si="43"/>
        <v>0</v>
      </c>
      <c r="AO13" s="116">
        <f t="shared" si="43"/>
        <v>0</v>
      </c>
      <c r="AP13" s="116">
        <f t="shared" si="43"/>
        <v>0</v>
      </c>
      <c r="AQ13" s="116">
        <f t="shared" si="43"/>
        <v>0</v>
      </c>
      <c r="AR13" s="116">
        <f t="shared" si="43"/>
        <v>0</v>
      </c>
      <c r="AS13" s="116">
        <f t="shared" si="43"/>
        <v>0</v>
      </c>
      <c r="AT13" s="116">
        <f t="shared" si="43"/>
        <v>0</v>
      </c>
      <c r="AU13" s="116">
        <f t="shared" si="43"/>
        <v>0</v>
      </c>
      <c r="AV13" s="181">
        <f t="shared" si="43"/>
        <v>0</v>
      </c>
      <c r="AW13" s="181">
        <f t="shared" ref="AW13:BP13" si="44">AW$10</f>
        <v>0</v>
      </c>
      <c r="AX13" s="181">
        <f t="shared" si="44"/>
        <v>0</v>
      </c>
      <c r="AY13" s="181">
        <f t="shared" si="44"/>
        <v>0</v>
      </c>
      <c r="AZ13" s="181">
        <f t="shared" si="44"/>
        <v>0</v>
      </c>
      <c r="BA13" s="181">
        <f t="shared" si="44"/>
        <v>0</v>
      </c>
      <c r="BB13" s="181">
        <f t="shared" si="44"/>
        <v>0</v>
      </c>
      <c r="BC13" s="189">
        <f t="shared" si="44"/>
        <v>0</v>
      </c>
      <c r="BD13" s="189">
        <f t="shared" si="44"/>
        <v>0</v>
      </c>
      <c r="BE13" s="189">
        <f t="shared" si="44"/>
        <v>0</v>
      </c>
      <c r="BF13" s="189">
        <f t="shared" si="44"/>
        <v>0</v>
      </c>
      <c r="BG13" s="189">
        <f t="shared" si="44"/>
        <v>0</v>
      </c>
      <c r="BH13" s="189">
        <f t="shared" si="44"/>
        <v>0</v>
      </c>
      <c r="BI13" s="189">
        <f t="shared" si="44"/>
        <v>0</v>
      </c>
      <c r="BJ13" s="196">
        <f t="shared" si="44"/>
        <v>0</v>
      </c>
      <c r="BK13" s="196">
        <f t="shared" si="44"/>
        <v>0</v>
      </c>
      <c r="BL13" s="196">
        <f t="shared" si="44"/>
        <v>0</v>
      </c>
      <c r="BM13" s="196">
        <f t="shared" si="44"/>
        <v>0</v>
      </c>
      <c r="BN13" s="196">
        <f t="shared" si="44"/>
        <v>0</v>
      </c>
      <c r="BO13" s="196">
        <f t="shared" si="44"/>
        <v>0</v>
      </c>
      <c r="BP13" s="196">
        <f t="shared" si="44"/>
        <v>0</v>
      </c>
      <c r="BQ13" s="139"/>
    </row>
    <row r="14" spans="1:69" x14ac:dyDescent="0.2">
      <c r="A14" s="139"/>
      <c r="B14" s="141"/>
      <c r="C14" s="142" t="s">
        <v>56</v>
      </c>
      <c r="D14" s="150"/>
      <c r="E14" s="139"/>
      <c r="F14" s="160"/>
      <c r="G14" s="160"/>
      <c r="H14" s="160"/>
      <c r="I14" s="160"/>
      <c r="J14" s="160"/>
      <c r="K14" s="160"/>
      <c r="L14" s="160"/>
      <c r="M14" s="118"/>
      <c r="N14" s="118"/>
      <c r="O14" s="118"/>
      <c r="P14" s="118"/>
      <c r="Q14" s="118"/>
      <c r="R14" s="118"/>
      <c r="S14" s="118"/>
      <c r="T14" s="182"/>
      <c r="U14" s="182"/>
      <c r="V14" s="182"/>
      <c r="W14" s="182"/>
      <c r="X14" s="182"/>
      <c r="Y14" s="182"/>
      <c r="Z14" s="182"/>
      <c r="AA14" s="118"/>
      <c r="AB14" s="118"/>
      <c r="AC14" s="118"/>
      <c r="AD14" s="118"/>
      <c r="AE14" s="118"/>
      <c r="AF14" s="118"/>
      <c r="AG14" s="118"/>
      <c r="AH14" s="160"/>
      <c r="AI14" s="160"/>
      <c r="AJ14" s="160"/>
      <c r="AK14" s="160"/>
      <c r="AL14" s="160"/>
      <c r="AM14" s="160"/>
      <c r="AN14" s="160"/>
      <c r="AO14" s="118"/>
      <c r="AP14" s="118"/>
      <c r="AQ14" s="118"/>
      <c r="AR14" s="118"/>
      <c r="AS14" s="118"/>
      <c r="AT14" s="118"/>
      <c r="AU14" s="118"/>
      <c r="AV14" s="182"/>
      <c r="AW14" s="182"/>
      <c r="AX14" s="182"/>
      <c r="AY14" s="182"/>
      <c r="AZ14" s="182"/>
      <c r="BA14" s="182"/>
      <c r="BB14" s="182"/>
      <c r="BC14" s="191"/>
      <c r="BD14" s="191"/>
      <c r="BE14" s="191"/>
      <c r="BF14" s="191"/>
      <c r="BG14" s="191"/>
      <c r="BH14" s="191"/>
      <c r="BI14" s="191"/>
      <c r="BJ14" s="197"/>
      <c r="BK14" s="197"/>
      <c r="BL14" s="197"/>
      <c r="BM14" s="197"/>
      <c r="BN14" s="197"/>
      <c r="BO14" s="197"/>
      <c r="BP14" s="197"/>
      <c r="BQ14" s="139"/>
    </row>
    <row r="15" spans="1:69" ht="12" customHeight="1" x14ac:dyDescent="0.2">
      <c r="A15" s="139"/>
      <c r="B15" s="141"/>
      <c r="C15" s="151" t="s">
        <v>55</v>
      </c>
      <c r="D15" s="152" t="str">
        <f>'1 ETH Statusliste'!J6</f>
        <v/>
      </c>
      <c r="E15" s="139"/>
      <c r="F15" s="161"/>
      <c r="G15" s="161"/>
      <c r="H15" s="161"/>
      <c r="I15" s="161"/>
      <c r="J15" s="161"/>
      <c r="K15" s="161"/>
      <c r="L15" s="161"/>
      <c r="M15" s="119"/>
      <c r="N15" s="119"/>
      <c r="O15" s="119"/>
      <c r="P15" s="119"/>
      <c r="Q15" s="119"/>
      <c r="R15" s="119"/>
      <c r="S15" s="119"/>
      <c r="T15" s="183"/>
      <c r="U15" s="183"/>
      <c r="V15" s="183"/>
      <c r="W15" s="183"/>
      <c r="X15" s="183"/>
      <c r="Y15" s="183"/>
      <c r="Z15" s="183"/>
      <c r="AA15" s="119"/>
      <c r="AB15" s="119"/>
      <c r="AC15" s="119"/>
      <c r="AD15" s="119"/>
      <c r="AE15" s="119"/>
      <c r="AF15" s="119"/>
      <c r="AG15" s="119"/>
      <c r="AH15" s="161"/>
      <c r="AI15" s="161"/>
      <c r="AJ15" s="161"/>
      <c r="AK15" s="161"/>
      <c r="AL15" s="161"/>
      <c r="AM15" s="161"/>
      <c r="AN15" s="161"/>
      <c r="AO15" s="119"/>
      <c r="AP15" s="119"/>
      <c r="AQ15" s="119"/>
      <c r="AR15" s="119"/>
      <c r="AS15" s="119"/>
      <c r="AT15" s="119"/>
      <c r="AU15" s="119"/>
      <c r="AV15" s="183"/>
      <c r="AW15" s="183"/>
      <c r="AX15" s="183"/>
      <c r="AY15" s="183"/>
      <c r="AZ15" s="183"/>
      <c r="BA15" s="183"/>
      <c r="BB15" s="183"/>
      <c r="BC15" s="192"/>
      <c r="BD15" s="192"/>
      <c r="BE15" s="192"/>
      <c r="BF15" s="192"/>
      <c r="BG15" s="192"/>
      <c r="BH15" s="192"/>
      <c r="BI15" s="192"/>
      <c r="BJ15" s="198"/>
      <c r="BK15" s="198"/>
      <c r="BL15" s="198"/>
      <c r="BM15" s="198"/>
      <c r="BN15" s="198"/>
      <c r="BO15" s="198"/>
      <c r="BP15" s="198"/>
      <c r="BQ15" s="139"/>
    </row>
    <row r="16" spans="1:69" ht="25.5" customHeight="1" x14ac:dyDescent="0.2">
      <c r="A16" s="139"/>
      <c r="B16" s="141"/>
      <c r="C16" s="153"/>
      <c r="D16" s="154"/>
      <c r="E16" s="139"/>
      <c r="F16" s="139"/>
      <c r="G16" s="139"/>
      <c r="H16" s="139"/>
      <c r="I16" s="139"/>
      <c r="J16" s="139"/>
      <c r="K16" s="139"/>
      <c r="L16" s="139"/>
      <c r="T16" s="61"/>
      <c r="U16" s="61"/>
      <c r="V16" s="61"/>
      <c r="W16" s="61"/>
      <c r="X16" s="61"/>
      <c r="Y16" s="61"/>
      <c r="Z16" s="61"/>
      <c r="AH16" s="139"/>
      <c r="AI16" s="139"/>
      <c r="AJ16" s="139"/>
      <c r="AK16" s="139"/>
      <c r="AL16" s="139"/>
      <c r="AM16" s="139"/>
      <c r="AN16" s="139"/>
      <c r="AV16" s="61"/>
      <c r="AW16" s="61"/>
      <c r="AX16" s="61"/>
      <c r="AY16" s="61"/>
      <c r="AZ16" s="61"/>
      <c r="BA16" s="61"/>
      <c r="BB16" s="61"/>
      <c r="BC16" s="188"/>
      <c r="BD16" s="188"/>
      <c r="BE16" s="188"/>
      <c r="BF16" s="188"/>
      <c r="BG16" s="188"/>
      <c r="BH16" s="188"/>
      <c r="BI16" s="188"/>
      <c r="BJ16" s="195"/>
      <c r="BK16" s="195"/>
      <c r="BL16" s="195"/>
      <c r="BM16" s="195"/>
      <c r="BN16" s="195"/>
      <c r="BO16" s="195"/>
      <c r="BP16" s="195"/>
      <c r="BQ16" s="139"/>
    </row>
    <row r="17" spans="1:69" x14ac:dyDescent="0.2">
      <c r="A17" s="139"/>
      <c r="B17" s="144">
        <v>2</v>
      </c>
      <c r="C17" s="145">
        <f>'1 ETH Statusliste'!C7</f>
        <v>0</v>
      </c>
      <c r="D17" s="146"/>
      <c r="E17" s="142"/>
      <c r="F17" s="159">
        <f t="shared" ref="F17:AG17" si="45">F$9</f>
        <v>0</v>
      </c>
      <c r="G17" s="158">
        <f t="shared" si="45"/>
        <v>0</v>
      </c>
      <c r="H17" s="158">
        <f t="shared" si="45"/>
        <v>0</v>
      </c>
      <c r="I17" s="158">
        <f t="shared" si="45"/>
        <v>0</v>
      </c>
      <c r="J17" s="158">
        <f t="shared" si="45"/>
        <v>0</v>
      </c>
      <c r="K17" s="158">
        <f t="shared" si="45"/>
        <v>0</v>
      </c>
      <c r="L17" s="158">
        <f t="shared" si="45"/>
        <v>0</v>
      </c>
      <c r="M17" s="116">
        <f t="shared" si="45"/>
        <v>0</v>
      </c>
      <c r="N17" s="117">
        <f t="shared" si="45"/>
        <v>0</v>
      </c>
      <c r="O17" s="117">
        <f t="shared" si="45"/>
        <v>0</v>
      </c>
      <c r="P17" s="117">
        <f t="shared" si="45"/>
        <v>0</v>
      </c>
      <c r="Q17" s="117">
        <f t="shared" si="45"/>
        <v>0</v>
      </c>
      <c r="R17" s="117">
        <f t="shared" si="45"/>
        <v>0</v>
      </c>
      <c r="S17" s="117">
        <f t="shared" si="45"/>
        <v>0</v>
      </c>
      <c r="T17" s="180">
        <f t="shared" si="45"/>
        <v>0</v>
      </c>
      <c r="U17" s="180">
        <f t="shared" si="45"/>
        <v>0</v>
      </c>
      <c r="V17" s="180">
        <f t="shared" si="45"/>
        <v>0</v>
      </c>
      <c r="W17" s="180">
        <f t="shared" si="45"/>
        <v>0</v>
      </c>
      <c r="X17" s="180">
        <f t="shared" si="45"/>
        <v>0</v>
      </c>
      <c r="Y17" s="180">
        <f t="shared" si="45"/>
        <v>0</v>
      </c>
      <c r="Z17" s="180">
        <f t="shared" si="45"/>
        <v>0</v>
      </c>
      <c r="AA17" s="116">
        <f t="shared" si="45"/>
        <v>0</v>
      </c>
      <c r="AB17" s="117">
        <f t="shared" si="45"/>
        <v>0</v>
      </c>
      <c r="AC17" s="117">
        <f t="shared" si="45"/>
        <v>0</v>
      </c>
      <c r="AD17" s="117">
        <f t="shared" si="45"/>
        <v>0</v>
      </c>
      <c r="AE17" s="117">
        <f t="shared" si="45"/>
        <v>0</v>
      </c>
      <c r="AF17" s="117">
        <f t="shared" si="45"/>
        <v>0</v>
      </c>
      <c r="AG17" s="117">
        <f t="shared" si="45"/>
        <v>0</v>
      </c>
      <c r="AH17" s="159">
        <f t="shared" ref="AH17:AV17" si="46">AH$9</f>
        <v>0</v>
      </c>
      <c r="AI17" s="158">
        <f t="shared" si="46"/>
        <v>0</v>
      </c>
      <c r="AJ17" s="158">
        <f t="shared" si="46"/>
        <v>0</v>
      </c>
      <c r="AK17" s="158">
        <f t="shared" si="46"/>
        <v>0</v>
      </c>
      <c r="AL17" s="158">
        <f t="shared" si="46"/>
        <v>0</v>
      </c>
      <c r="AM17" s="158">
        <f t="shared" si="46"/>
        <v>0</v>
      </c>
      <c r="AN17" s="158">
        <f t="shared" si="46"/>
        <v>0</v>
      </c>
      <c r="AO17" s="116">
        <f t="shared" si="46"/>
        <v>0</v>
      </c>
      <c r="AP17" s="117">
        <f t="shared" si="46"/>
        <v>0</v>
      </c>
      <c r="AQ17" s="117">
        <f t="shared" si="46"/>
        <v>0</v>
      </c>
      <c r="AR17" s="117">
        <f t="shared" si="46"/>
        <v>0</v>
      </c>
      <c r="AS17" s="117">
        <f t="shared" si="46"/>
        <v>0</v>
      </c>
      <c r="AT17" s="117">
        <f t="shared" si="46"/>
        <v>0</v>
      </c>
      <c r="AU17" s="117">
        <f t="shared" si="46"/>
        <v>0</v>
      </c>
      <c r="AV17" s="180">
        <f t="shared" si="46"/>
        <v>0</v>
      </c>
      <c r="AW17" s="180">
        <f t="shared" ref="AW17:BP17" si="47">AW$9</f>
        <v>0</v>
      </c>
      <c r="AX17" s="180">
        <f t="shared" si="47"/>
        <v>0</v>
      </c>
      <c r="AY17" s="180">
        <f t="shared" si="47"/>
        <v>0</v>
      </c>
      <c r="AZ17" s="180">
        <f t="shared" si="47"/>
        <v>0</v>
      </c>
      <c r="BA17" s="180">
        <f t="shared" si="47"/>
        <v>0</v>
      </c>
      <c r="BB17" s="180">
        <f t="shared" si="47"/>
        <v>0</v>
      </c>
      <c r="BC17" s="189">
        <f t="shared" si="47"/>
        <v>0</v>
      </c>
      <c r="BD17" s="190">
        <f t="shared" si="47"/>
        <v>0</v>
      </c>
      <c r="BE17" s="190">
        <f t="shared" si="47"/>
        <v>0</v>
      </c>
      <c r="BF17" s="190">
        <f t="shared" si="47"/>
        <v>0</v>
      </c>
      <c r="BG17" s="190">
        <f t="shared" si="47"/>
        <v>0</v>
      </c>
      <c r="BH17" s="190">
        <f t="shared" si="47"/>
        <v>0</v>
      </c>
      <c r="BI17" s="190">
        <f t="shared" si="47"/>
        <v>0</v>
      </c>
      <c r="BJ17" s="199">
        <f t="shared" si="47"/>
        <v>0</v>
      </c>
      <c r="BK17" s="199">
        <f t="shared" si="47"/>
        <v>0</v>
      </c>
      <c r="BL17" s="199">
        <f t="shared" si="47"/>
        <v>0</v>
      </c>
      <c r="BM17" s="199">
        <f t="shared" si="47"/>
        <v>0</v>
      </c>
      <c r="BN17" s="199">
        <f t="shared" si="47"/>
        <v>0</v>
      </c>
      <c r="BO17" s="199">
        <f t="shared" si="47"/>
        <v>0</v>
      </c>
      <c r="BP17" s="199">
        <f t="shared" si="47"/>
        <v>0</v>
      </c>
      <c r="BQ17" s="139"/>
    </row>
    <row r="18" spans="1:69" x14ac:dyDescent="0.2">
      <c r="A18" s="139"/>
      <c r="B18" s="147"/>
      <c r="C18" s="148"/>
      <c r="D18" s="149"/>
      <c r="E18" s="139"/>
      <c r="F18" s="159">
        <f t="shared" ref="F18:AG18" si="48">F$10</f>
        <v>0</v>
      </c>
      <c r="G18" s="159">
        <f t="shared" si="48"/>
        <v>0</v>
      </c>
      <c r="H18" s="159">
        <f t="shared" si="48"/>
        <v>0</v>
      </c>
      <c r="I18" s="159">
        <f t="shared" si="48"/>
        <v>0</v>
      </c>
      <c r="J18" s="159">
        <f t="shared" si="48"/>
        <v>0</v>
      </c>
      <c r="K18" s="159">
        <f t="shared" si="48"/>
        <v>0</v>
      </c>
      <c r="L18" s="159">
        <f t="shared" si="48"/>
        <v>0</v>
      </c>
      <c r="M18" s="116">
        <f t="shared" si="48"/>
        <v>0</v>
      </c>
      <c r="N18" s="116">
        <f t="shared" si="48"/>
        <v>0</v>
      </c>
      <c r="O18" s="116">
        <f t="shared" si="48"/>
        <v>0</v>
      </c>
      <c r="P18" s="116">
        <f t="shared" si="48"/>
        <v>0</v>
      </c>
      <c r="Q18" s="116">
        <f t="shared" si="48"/>
        <v>0</v>
      </c>
      <c r="R18" s="116">
        <f t="shared" si="48"/>
        <v>0</v>
      </c>
      <c r="S18" s="116">
        <f t="shared" si="48"/>
        <v>0</v>
      </c>
      <c r="T18" s="181">
        <f t="shared" si="48"/>
        <v>0</v>
      </c>
      <c r="U18" s="181">
        <f t="shared" si="48"/>
        <v>0</v>
      </c>
      <c r="V18" s="181">
        <f t="shared" si="48"/>
        <v>0</v>
      </c>
      <c r="W18" s="181">
        <f t="shared" si="48"/>
        <v>0</v>
      </c>
      <c r="X18" s="181">
        <f t="shared" si="48"/>
        <v>0</v>
      </c>
      <c r="Y18" s="181">
        <f t="shared" si="48"/>
        <v>0</v>
      </c>
      <c r="Z18" s="181">
        <f t="shared" si="48"/>
        <v>0</v>
      </c>
      <c r="AA18" s="116">
        <f t="shared" si="48"/>
        <v>0</v>
      </c>
      <c r="AB18" s="116">
        <f t="shared" si="48"/>
        <v>0</v>
      </c>
      <c r="AC18" s="116">
        <f t="shared" si="48"/>
        <v>0</v>
      </c>
      <c r="AD18" s="116">
        <f t="shared" si="48"/>
        <v>0</v>
      </c>
      <c r="AE18" s="116">
        <f t="shared" si="48"/>
        <v>0</v>
      </c>
      <c r="AF18" s="116">
        <f t="shared" si="48"/>
        <v>0</v>
      </c>
      <c r="AG18" s="116">
        <f t="shared" si="48"/>
        <v>0</v>
      </c>
      <c r="AH18" s="159">
        <f t="shared" ref="AH18:AV18" si="49">AH$10</f>
        <v>0</v>
      </c>
      <c r="AI18" s="159">
        <f t="shared" si="49"/>
        <v>0</v>
      </c>
      <c r="AJ18" s="159">
        <f t="shared" si="49"/>
        <v>0</v>
      </c>
      <c r="AK18" s="159">
        <f t="shared" si="49"/>
        <v>0</v>
      </c>
      <c r="AL18" s="159">
        <f t="shared" si="49"/>
        <v>0</v>
      </c>
      <c r="AM18" s="159">
        <f t="shared" si="49"/>
        <v>0</v>
      </c>
      <c r="AN18" s="159">
        <f t="shared" si="49"/>
        <v>0</v>
      </c>
      <c r="AO18" s="116">
        <f t="shared" si="49"/>
        <v>0</v>
      </c>
      <c r="AP18" s="116">
        <f t="shared" si="49"/>
        <v>0</v>
      </c>
      <c r="AQ18" s="116">
        <f t="shared" si="49"/>
        <v>0</v>
      </c>
      <c r="AR18" s="116">
        <f t="shared" si="49"/>
        <v>0</v>
      </c>
      <c r="AS18" s="116">
        <f t="shared" si="49"/>
        <v>0</v>
      </c>
      <c r="AT18" s="116">
        <f t="shared" si="49"/>
        <v>0</v>
      </c>
      <c r="AU18" s="116">
        <f t="shared" si="49"/>
        <v>0</v>
      </c>
      <c r="AV18" s="181">
        <f t="shared" si="49"/>
        <v>0</v>
      </c>
      <c r="AW18" s="181">
        <f t="shared" ref="AW18:BP18" si="50">AW$10</f>
        <v>0</v>
      </c>
      <c r="AX18" s="181">
        <f t="shared" si="50"/>
        <v>0</v>
      </c>
      <c r="AY18" s="181">
        <f t="shared" si="50"/>
        <v>0</v>
      </c>
      <c r="AZ18" s="181">
        <f t="shared" si="50"/>
        <v>0</v>
      </c>
      <c r="BA18" s="181">
        <f t="shared" si="50"/>
        <v>0</v>
      </c>
      <c r="BB18" s="181">
        <f t="shared" si="50"/>
        <v>0</v>
      </c>
      <c r="BC18" s="189">
        <f t="shared" si="50"/>
        <v>0</v>
      </c>
      <c r="BD18" s="189">
        <f t="shared" si="50"/>
        <v>0</v>
      </c>
      <c r="BE18" s="189">
        <f t="shared" si="50"/>
        <v>0</v>
      </c>
      <c r="BF18" s="189">
        <f t="shared" si="50"/>
        <v>0</v>
      </c>
      <c r="BG18" s="189">
        <f t="shared" si="50"/>
        <v>0</v>
      </c>
      <c r="BH18" s="189">
        <f t="shared" si="50"/>
        <v>0</v>
      </c>
      <c r="BI18" s="189">
        <f t="shared" si="50"/>
        <v>0</v>
      </c>
      <c r="BJ18" s="196">
        <f t="shared" si="50"/>
        <v>0</v>
      </c>
      <c r="BK18" s="196">
        <f t="shared" si="50"/>
        <v>0</v>
      </c>
      <c r="BL18" s="196">
        <f t="shared" si="50"/>
        <v>0</v>
      </c>
      <c r="BM18" s="196">
        <f t="shared" si="50"/>
        <v>0</v>
      </c>
      <c r="BN18" s="196">
        <f t="shared" si="50"/>
        <v>0</v>
      </c>
      <c r="BO18" s="196">
        <f t="shared" si="50"/>
        <v>0</v>
      </c>
      <c r="BP18" s="196">
        <f t="shared" si="50"/>
        <v>0</v>
      </c>
      <c r="BQ18" s="139"/>
    </row>
    <row r="19" spans="1:69" x14ac:dyDescent="0.2">
      <c r="A19" s="139"/>
      <c r="B19" s="141"/>
      <c r="C19" s="142" t="s">
        <v>56</v>
      </c>
      <c r="D19" s="150"/>
      <c r="E19" s="139"/>
      <c r="F19" s="160"/>
      <c r="G19" s="160"/>
      <c r="H19" s="160"/>
      <c r="I19" s="160"/>
      <c r="J19" s="160"/>
      <c r="K19" s="160"/>
      <c r="L19" s="160"/>
      <c r="M19" s="118"/>
      <c r="N19" s="118"/>
      <c r="O19" s="118"/>
      <c r="P19" s="118"/>
      <c r="Q19" s="118"/>
      <c r="R19" s="118"/>
      <c r="S19" s="118"/>
      <c r="T19" s="182"/>
      <c r="U19" s="182"/>
      <c r="V19" s="182"/>
      <c r="W19" s="182"/>
      <c r="X19" s="182"/>
      <c r="Y19" s="182"/>
      <c r="Z19" s="182"/>
      <c r="AA19" s="118"/>
      <c r="AB19" s="118"/>
      <c r="AC19" s="118"/>
      <c r="AD19" s="118"/>
      <c r="AE19" s="118"/>
      <c r="AF19" s="118"/>
      <c r="AG19" s="118"/>
      <c r="AH19" s="160"/>
      <c r="AI19" s="160"/>
      <c r="AJ19" s="160"/>
      <c r="AK19" s="160"/>
      <c r="AL19" s="160"/>
      <c r="AM19" s="160"/>
      <c r="AN19" s="160"/>
      <c r="AO19" s="118"/>
      <c r="AP19" s="118"/>
      <c r="AQ19" s="118"/>
      <c r="AR19" s="118"/>
      <c r="AS19" s="118"/>
      <c r="AT19" s="118"/>
      <c r="AU19" s="118"/>
      <c r="AV19" s="182"/>
      <c r="AW19" s="182"/>
      <c r="AX19" s="182"/>
      <c r="AY19" s="182"/>
      <c r="AZ19" s="182"/>
      <c r="BA19" s="182"/>
      <c r="BB19" s="182"/>
      <c r="BC19" s="191"/>
      <c r="BD19" s="191"/>
      <c r="BE19" s="191"/>
      <c r="BF19" s="191"/>
      <c r="BG19" s="191"/>
      <c r="BH19" s="191"/>
      <c r="BI19" s="191"/>
      <c r="BJ19" s="197"/>
      <c r="BK19" s="197"/>
      <c r="BL19" s="197"/>
      <c r="BM19" s="197"/>
      <c r="BN19" s="197"/>
      <c r="BO19" s="197"/>
      <c r="BP19" s="197"/>
      <c r="BQ19" s="139"/>
    </row>
    <row r="20" spans="1:69" ht="12" customHeight="1" x14ac:dyDescent="0.2">
      <c r="A20" s="139"/>
      <c r="B20" s="141"/>
      <c r="C20" s="151" t="s">
        <v>55</v>
      </c>
      <c r="D20" s="152" t="str">
        <f>'1 ETH Statusliste'!J7</f>
        <v/>
      </c>
      <c r="E20" s="139"/>
      <c r="F20" s="161"/>
      <c r="G20" s="161"/>
      <c r="H20" s="161"/>
      <c r="I20" s="161"/>
      <c r="J20" s="161"/>
      <c r="K20" s="161"/>
      <c r="L20" s="161"/>
      <c r="M20" s="119"/>
      <c r="N20" s="119"/>
      <c r="O20" s="119"/>
      <c r="P20" s="119"/>
      <c r="Q20" s="119"/>
      <c r="R20" s="119"/>
      <c r="S20" s="119"/>
      <c r="T20" s="183"/>
      <c r="U20" s="183"/>
      <c r="V20" s="183"/>
      <c r="W20" s="183"/>
      <c r="X20" s="183"/>
      <c r="Y20" s="183"/>
      <c r="Z20" s="183"/>
      <c r="AA20" s="119"/>
      <c r="AB20" s="119"/>
      <c r="AC20" s="119"/>
      <c r="AD20" s="119"/>
      <c r="AE20" s="119"/>
      <c r="AF20" s="119"/>
      <c r="AG20" s="119"/>
      <c r="AH20" s="161"/>
      <c r="AI20" s="161"/>
      <c r="AJ20" s="161"/>
      <c r="AK20" s="161"/>
      <c r="AL20" s="161"/>
      <c r="AM20" s="161"/>
      <c r="AN20" s="161"/>
      <c r="AO20" s="119"/>
      <c r="AP20" s="119"/>
      <c r="AQ20" s="119"/>
      <c r="AR20" s="119"/>
      <c r="AS20" s="119"/>
      <c r="AT20" s="119"/>
      <c r="AU20" s="119"/>
      <c r="AV20" s="183"/>
      <c r="AW20" s="183"/>
      <c r="AX20" s="183"/>
      <c r="AY20" s="183"/>
      <c r="AZ20" s="183"/>
      <c r="BA20" s="183"/>
      <c r="BB20" s="183"/>
      <c r="BC20" s="192"/>
      <c r="BD20" s="192"/>
      <c r="BE20" s="192"/>
      <c r="BF20" s="192"/>
      <c r="BG20" s="192"/>
      <c r="BH20" s="192"/>
      <c r="BI20" s="192"/>
      <c r="BJ20" s="198"/>
      <c r="BK20" s="198"/>
      <c r="BL20" s="198"/>
      <c r="BM20" s="198"/>
      <c r="BN20" s="198"/>
      <c r="BO20" s="198"/>
      <c r="BP20" s="198"/>
      <c r="BQ20" s="139"/>
    </row>
    <row r="21" spans="1:69" ht="25.5" customHeight="1" x14ac:dyDescent="0.2">
      <c r="A21" s="139"/>
      <c r="B21" s="141"/>
      <c r="C21" s="153"/>
      <c r="D21" s="154"/>
      <c r="E21" s="139"/>
      <c r="F21" s="139"/>
      <c r="G21" s="139"/>
      <c r="H21" s="139"/>
      <c r="I21" s="139"/>
      <c r="J21" s="139"/>
      <c r="K21" s="139"/>
      <c r="L21" s="139"/>
      <c r="T21" s="61"/>
      <c r="U21" s="61"/>
      <c r="V21" s="61"/>
      <c r="W21" s="61"/>
      <c r="X21" s="61"/>
      <c r="Y21" s="61"/>
      <c r="Z21" s="61"/>
      <c r="AH21" s="139"/>
      <c r="AI21" s="139"/>
      <c r="AJ21" s="139"/>
      <c r="AK21" s="139"/>
      <c r="AL21" s="139"/>
      <c r="AM21" s="139"/>
      <c r="AN21" s="139"/>
      <c r="AV21" s="61"/>
      <c r="AW21" s="61"/>
      <c r="AX21" s="61"/>
      <c r="AY21" s="61"/>
      <c r="AZ21" s="61"/>
      <c r="BA21" s="61"/>
      <c r="BB21" s="61"/>
      <c r="BC21" s="188"/>
      <c r="BD21" s="188"/>
      <c r="BE21" s="188"/>
      <c r="BF21" s="188"/>
      <c r="BG21" s="188"/>
      <c r="BH21" s="188"/>
      <c r="BI21" s="188"/>
      <c r="BJ21" s="195"/>
      <c r="BK21" s="195"/>
      <c r="BL21" s="195"/>
      <c r="BM21" s="195"/>
      <c r="BN21" s="195"/>
      <c r="BO21" s="195"/>
      <c r="BP21" s="195"/>
      <c r="BQ21" s="139"/>
    </row>
    <row r="22" spans="1:69" x14ac:dyDescent="0.2">
      <c r="A22" s="139"/>
      <c r="B22" s="144">
        <v>3</v>
      </c>
      <c r="C22" s="145">
        <f>'1 ETH Statusliste'!C8</f>
        <v>0</v>
      </c>
      <c r="D22" s="146"/>
      <c r="E22" s="142"/>
      <c r="F22" s="159">
        <f t="shared" ref="F22:AG22" si="51">F$9</f>
        <v>0</v>
      </c>
      <c r="G22" s="158">
        <f t="shared" si="51"/>
        <v>0</v>
      </c>
      <c r="H22" s="158">
        <f t="shared" si="51"/>
        <v>0</v>
      </c>
      <c r="I22" s="158">
        <f t="shared" si="51"/>
        <v>0</v>
      </c>
      <c r="J22" s="158">
        <f t="shared" si="51"/>
        <v>0</v>
      </c>
      <c r="K22" s="158">
        <f t="shared" si="51"/>
        <v>0</v>
      </c>
      <c r="L22" s="158">
        <f t="shared" si="51"/>
        <v>0</v>
      </c>
      <c r="M22" s="116">
        <f t="shared" si="51"/>
        <v>0</v>
      </c>
      <c r="N22" s="117">
        <f t="shared" si="51"/>
        <v>0</v>
      </c>
      <c r="O22" s="117">
        <f t="shared" si="51"/>
        <v>0</v>
      </c>
      <c r="P22" s="117">
        <f t="shared" si="51"/>
        <v>0</v>
      </c>
      <c r="Q22" s="117">
        <f t="shared" si="51"/>
        <v>0</v>
      </c>
      <c r="R22" s="117">
        <f t="shared" si="51"/>
        <v>0</v>
      </c>
      <c r="S22" s="117">
        <f t="shared" si="51"/>
        <v>0</v>
      </c>
      <c r="T22" s="180">
        <f t="shared" si="51"/>
        <v>0</v>
      </c>
      <c r="U22" s="180">
        <f t="shared" si="51"/>
        <v>0</v>
      </c>
      <c r="V22" s="180">
        <f t="shared" si="51"/>
        <v>0</v>
      </c>
      <c r="W22" s="180">
        <f t="shared" si="51"/>
        <v>0</v>
      </c>
      <c r="X22" s="180">
        <f t="shared" si="51"/>
        <v>0</v>
      </c>
      <c r="Y22" s="180">
        <f t="shared" si="51"/>
        <v>0</v>
      </c>
      <c r="Z22" s="180">
        <f t="shared" si="51"/>
        <v>0</v>
      </c>
      <c r="AA22" s="116">
        <f t="shared" si="51"/>
        <v>0</v>
      </c>
      <c r="AB22" s="117">
        <f t="shared" si="51"/>
        <v>0</v>
      </c>
      <c r="AC22" s="117">
        <f t="shared" si="51"/>
        <v>0</v>
      </c>
      <c r="AD22" s="117">
        <f t="shared" si="51"/>
        <v>0</v>
      </c>
      <c r="AE22" s="117">
        <f t="shared" si="51"/>
        <v>0</v>
      </c>
      <c r="AF22" s="117">
        <f t="shared" si="51"/>
        <v>0</v>
      </c>
      <c r="AG22" s="117">
        <f t="shared" si="51"/>
        <v>0</v>
      </c>
      <c r="AH22" s="159">
        <f t="shared" ref="AH22:AV22" si="52">AH$9</f>
        <v>0</v>
      </c>
      <c r="AI22" s="158">
        <f t="shared" si="52"/>
        <v>0</v>
      </c>
      <c r="AJ22" s="158">
        <f t="shared" si="52"/>
        <v>0</v>
      </c>
      <c r="AK22" s="158">
        <f t="shared" si="52"/>
        <v>0</v>
      </c>
      <c r="AL22" s="158">
        <f t="shared" si="52"/>
        <v>0</v>
      </c>
      <c r="AM22" s="158">
        <f t="shared" si="52"/>
        <v>0</v>
      </c>
      <c r="AN22" s="158">
        <f t="shared" si="52"/>
        <v>0</v>
      </c>
      <c r="AO22" s="116">
        <f t="shared" si="52"/>
        <v>0</v>
      </c>
      <c r="AP22" s="117">
        <f t="shared" si="52"/>
        <v>0</v>
      </c>
      <c r="AQ22" s="117">
        <f t="shared" si="52"/>
        <v>0</v>
      </c>
      <c r="AR22" s="117">
        <f t="shared" si="52"/>
        <v>0</v>
      </c>
      <c r="AS22" s="117">
        <f t="shared" si="52"/>
        <v>0</v>
      </c>
      <c r="AT22" s="117">
        <f t="shared" si="52"/>
        <v>0</v>
      </c>
      <c r="AU22" s="117">
        <f t="shared" si="52"/>
        <v>0</v>
      </c>
      <c r="AV22" s="180">
        <f t="shared" si="52"/>
        <v>0</v>
      </c>
      <c r="AW22" s="180">
        <f t="shared" ref="AW22:BP22" si="53">AW$9</f>
        <v>0</v>
      </c>
      <c r="AX22" s="180">
        <f t="shared" si="53"/>
        <v>0</v>
      </c>
      <c r="AY22" s="180">
        <f t="shared" si="53"/>
        <v>0</v>
      </c>
      <c r="AZ22" s="180">
        <f t="shared" si="53"/>
        <v>0</v>
      </c>
      <c r="BA22" s="180">
        <f t="shared" si="53"/>
        <v>0</v>
      </c>
      <c r="BB22" s="180">
        <f t="shared" si="53"/>
        <v>0</v>
      </c>
      <c r="BC22" s="189">
        <f t="shared" si="53"/>
        <v>0</v>
      </c>
      <c r="BD22" s="190">
        <f t="shared" si="53"/>
        <v>0</v>
      </c>
      <c r="BE22" s="190">
        <f t="shared" si="53"/>
        <v>0</v>
      </c>
      <c r="BF22" s="190">
        <f t="shared" si="53"/>
        <v>0</v>
      </c>
      <c r="BG22" s="190">
        <f t="shared" si="53"/>
        <v>0</v>
      </c>
      <c r="BH22" s="190">
        <f t="shared" si="53"/>
        <v>0</v>
      </c>
      <c r="BI22" s="190">
        <f t="shared" si="53"/>
        <v>0</v>
      </c>
      <c r="BJ22" s="199">
        <f t="shared" si="53"/>
        <v>0</v>
      </c>
      <c r="BK22" s="199">
        <f t="shared" si="53"/>
        <v>0</v>
      </c>
      <c r="BL22" s="199">
        <f t="shared" si="53"/>
        <v>0</v>
      </c>
      <c r="BM22" s="199">
        <f t="shared" si="53"/>
        <v>0</v>
      </c>
      <c r="BN22" s="199">
        <f t="shared" si="53"/>
        <v>0</v>
      </c>
      <c r="BO22" s="199">
        <f t="shared" si="53"/>
        <v>0</v>
      </c>
      <c r="BP22" s="199">
        <f t="shared" si="53"/>
        <v>0</v>
      </c>
      <c r="BQ22" s="139"/>
    </row>
    <row r="23" spans="1:69" x14ac:dyDescent="0.2">
      <c r="A23" s="139"/>
      <c r="B23" s="147"/>
      <c r="C23" s="148"/>
      <c r="D23" s="149"/>
      <c r="E23" s="139"/>
      <c r="F23" s="159">
        <f t="shared" ref="F23:AG23" si="54">F$10</f>
        <v>0</v>
      </c>
      <c r="G23" s="159">
        <f t="shared" si="54"/>
        <v>0</v>
      </c>
      <c r="H23" s="159">
        <f t="shared" si="54"/>
        <v>0</v>
      </c>
      <c r="I23" s="159">
        <f t="shared" si="54"/>
        <v>0</v>
      </c>
      <c r="J23" s="159">
        <f t="shared" si="54"/>
        <v>0</v>
      </c>
      <c r="K23" s="159">
        <f t="shared" si="54"/>
        <v>0</v>
      </c>
      <c r="L23" s="159">
        <f t="shared" si="54"/>
        <v>0</v>
      </c>
      <c r="M23" s="116">
        <f t="shared" si="54"/>
        <v>0</v>
      </c>
      <c r="N23" s="116">
        <f t="shared" si="54"/>
        <v>0</v>
      </c>
      <c r="O23" s="116">
        <f t="shared" si="54"/>
        <v>0</v>
      </c>
      <c r="P23" s="116">
        <f t="shared" si="54"/>
        <v>0</v>
      </c>
      <c r="Q23" s="116">
        <f t="shared" si="54"/>
        <v>0</v>
      </c>
      <c r="R23" s="116">
        <f t="shared" si="54"/>
        <v>0</v>
      </c>
      <c r="S23" s="116">
        <f t="shared" si="54"/>
        <v>0</v>
      </c>
      <c r="T23" s="181">
        <f t="shared" si="54"/>
        <v>0</v>
      </c>
      <c r="U23" s="181">
        <f t="shared" si="54"/>
        <v>0</v>
      </c>
      <c r="V23" s="181">
        <f t="shared" si="54"/>
        <v>0</v>
      </c>
      <c r="W23" s="181">
        <f t="shared" si="54"/>
        <v>0</v>
      </c>
      <c r="X23" s="181">
        <f t="shared" si="54"/>
        <v>0</v>
      </c>
      <c r="Y23" s="181">
        <f t="shared" si="54"/>
        <v>0</v>
      </c>
      <c r="Z23" s="181">
        <f t="shared" si="54"/>
        <v>0</v>
      </c>
      <c r="AA23" s="116">
        <f t="shared" si="54"/>
        <v>0</v>
      </c>
      <c r="AB23" s="116">
        <f t="shared" si="54"/>
        <v>0</v>
      </c>
      <c r="AC23" s="116">
        <f t="shared" si="54"/>
        <v>0</v>
      </c>
      <c r="AD23" s="116">
        <f t="shared" si="54"/>
        <v>0</v>
      </c>
      <c r="AE23" s="116">
        <f t="shared" si="54"/>
        <v>0</v>
      </c>
      <c r="AF23" s="116">
        <f t="shared" si="54"/>
        <v>0</v>
      </c>
      <c r="AG23" s="116">
        <f t="shared" si="54"/>
        <v>0</v>
      </c>
      <c r="AH23" s="159">
        <f t="shared" ref="AH23:AV23" si="55">AH$10</f>
        <v>0</v>
      </c>
      <c r="AI23" s="159">
        <f t="shared" si="55"/>
        <v>0</v>
      </c>
      <c r="AJ23" s="159">
        <f t="shared" si="55"/>
        <v>0</v>
      </c>
      <c r="AK23" s="159">
        <f t="shared" si="55"/>
        <v>0</v>
      </c>
      <c r="AL23" s="159">
        <f t="shared" si="55"/>
        <v>0</v>
      </c>
      <c r="AM23" s="159">
        <f t="shared" si="55"/>
        <v>0</v>
      </c>
      <c r="AN23" s="159">
        <f t="shared" si="55"/>
        <v>0</v>
      </c>
      <c r="AO23" s="116">
        <f t="shared" si="55"/>
        <v>0</v>
      </c>
      <c r="AP23" s="116">
        <f t="shared" si="55"/>
        <v>0</v>
      </c>
      <c r="AQ23" s="116">
        <f t="shared" si="55"/>
        <v>0</v>
      </c>
      <c r="AR23" s="116">
        <f t="shared" si="55"/>
        <v>0</v>
      </c>
      <c r="AS23" s="116">
        <f t="shared" si="55"/>
        <v>0</v>
      </c>
      <c r="AT23" s="116">
        <f t="shared" si="55"/>
        <v>0</v>
      </c>
      <c r="AU23" s="116">
        <f t="shared" si="55"/>
        <v>0</v>
      </c>
      <c r="AV23" s="181">
        <f t="shared" si="55"/>
        <v>0</v>
      </c>
      <c r="AW23" s="181">
        <f t="shared" ref="AW23:BP23" si="56">AW$10</f>
        <v>0</v>
      </c>
      <c r="AX23" s="181">
        <f t="shared" si="56"/>
        <v>0</v>
      </c>
      <c r="AY23" s="181">
        <f t="shared" si="56"/>
        <v>0</v>
      </c>
      <c r="AZ23" s="181">
        <f t="shared" si="56"/>
        <v>0</v>
      </c>
      <c r="BA23" s="181">
        <f t="shared" si="56"/>
        <v>0</v>
      </c>
      <c r="BB23" s="181">
        <f t="shared" si="56"/>
        <v>0</v>
      </c>
      <c r="BC23" s="189">
        <f t="shared" si="56"/>
        <v>0</v>
      </c>
      <c r="BD23" s="189">
        <f t="shared" si="56"/>
        <v>0</v>
      </c>
      <c r="BE23" s="189">
        <f t="shared" si="56"/>
        <v>0</v>
      </c>
      <c r="BF23" s="189">
        <f t="shared" si="56"/>
        <v>0</v>
      </c>
      <c r="BG23" s="189">
        <f t="shared" si="56"/>
        <v>0</v>
      </c>
      <c r="BH23" s="189">
        <f t="shared" si="56"/>
        <v>0</v>
      </c>
      <c r="BI23" s="189">
        <f t="shared" si="56"/>
        <v>0</v>
      </c>
      <c r="BJ23" s="196">
        <f t="shared" si="56"/>
        <v>0</v>
      </c>
      <c r="BK23" s="196">
        <f t="shared" si="56"/>
        <v>0</v>
      </c>
      <c r="BL23" s="196">
        <f t="shared" si="56"/>
        <v>0</v>
      </c>
      <c r="BM23" s="196">
        <f t="shared" si="56"/>
        <v>0</v>
      </c>
      <c r="BN23" s="196">
        <f t="shared" si="56"/>
        <v>0</v>
      </c>
      <c r="BO23" s="196">
        <f t="shared" si="56"/>
        <v>0</v>
      </c>
      <c r="BP23" s="196">
        <f t="shared" si="56"/>
        <v>0</v>
      </c>
      <c r="BQ23" s="139"/>
    </row>
    <row r="24" spans="1:69" x14ac:dyDescent="0.2">
      <c r="A24" s="139"/>
      <c r="B24" s="141"/>
      <c r="C24" s="142" t="s">
        <v>56</v>
      </c>
      <c r="D24" s="150"/>
      <c r="E24" s="139"/>
      <c r="F24" s="160"/>
      <c r="G24" s="160"/>
      <c r="H24" s="160"/>
      <c r="I24" s="160"/>
      <c r="J24" s="160"/>
      <c r="K24" s="160"/>
      <c r="L24" s="160"/>
      <c r="M24" s="118"/>
      <c r="N24" s="118"/>
      <c r="O24" s="118"/>
      <c r="P24" s="118"/>
      <c r="Q24" s="118"/>
      <c r="R24" s="118"/>
      <c r="S24" s="118"/>
      <c r="T24" s="182"/>
      <c r="U24" s="182"/>
      <c r="V24" s="182"/>
      <c r="W24" s="182"/>
      <c r="X24" s="182"/>
      <c r="Y24" s="182"/>
      <c r="Z24" s="182"/>
      <c r="AA24" s="118"/>
      <c r="AB24" s="118"/>
      <c r="AC24" s="118"/>
      <c r="AD24" s="118"/>
      <c r="AE24" s="118"/>
      <c r="AF24" s="118"/>
      <c r="AG24" s="118"/>
      <c r="AH24" s="160"/>
      <c r="AI24" s="160"/>
      <c r="AJ24" s="160"/>
      <c r="AK24" s="160"/>
      <c r="AL24" s="160"/>
      <c r="AM24" s="160"/>
      <c r="AN24" s="160"/>
      <c r="AO24" s="118"/>
      <c r="AP24" s="118"/>
      <c r="AQ24" s="118"/>
      <c r="AR24" s="118"/>
      <c r="AS24" s="118"/>
      <c r="AT24" s="118"/>
      <c r="AU24" s="118"/>
      <c r="AV24" s="182"/>
      <c r="AW24" s="182"/>
      <c r="AX24" s="182"/>
      <c r="AY24" s="182"/>
      <c r="AZ24" s="182"/>
      <c r="BA24" s="182"/>
      <c r="BB24" s="182"/>
      <c r="BC24" s="191"/>
      <c r="BD24" s="191"/>
      <c r="BE24" s="191"/>
      <c r="BF24" s="191"/>
      <c r="BG24" s="191"/>
      <c r="BH24" s="191"/>
      <c r="BI24" s="191"/>
      <c r="BJ24" s="197"/>
      <c r="BK24" s="197"/>
      <c r="BL24" s="197"/>
      <c r="BM24" s="197"/>
      <c r="BN24" s="197"/>
      <c r="BO24" s="197"/>
      <c r="BP24" s="197"/>
      <c r="BQ24" s="139"/>
    </row>
    <row r="25" spans="1:69" ht="12" customHeight="1" x14ac:dyDescent="0.2">
      <c r="A25" s="139"/>
      <c r="B25" s="141"/>
      <c r="C25" s="151" t="s">
        <v>55</v>
      </c>
      <c r="D25" s="152" t="str">
        <f>'1 ETH Statusliste'!J8</f>
        <v/>
      </c>
      <c r="E25" s="139"/>
      <c r="F25" s="161"/>
      <c r="G25" s="161"/>
      <c r="H25" s="161"/>
      <c r="I25" s="161"/>
      <c r="J25" s="161"/>
      <c r="K25" s="161"/>
      <c r="L25" s="161"/>
      <c r="M25" s="119"/>
      <c r="N25" s="119"/>
      <c r="O25" s="119"/>
      <c r="P25" s="119"/>
      <c r="Q25" s="119"/>
      <c r="R25" s="119"/>
      <c r="S25" s="119"/>
      <c r="T25" s="183"/>
      <c r="U25" s="183"/>
      <c r="V25" s="183"/>
      <c r="W25" s="183"/>
      <c r="X25" s="183"/>
      <c r="Y25" s="183"/>
      <c r="Z25" s="183"/>
      <c r="AA25" s="119"/>
      <c r="AB25" s="119"/>
      <c r="AC25" s="119"/>
      <c r="AD25" s="119"/>
      <c r="AE25" s="119"/>
      <c r="AF25" s="119"/>
      <c r="AG25" s="119"/>
      <c r="AH25" s="161"/>
      <c r="AI25" s="161"/>
      <c r="AJ25" s="161"/>
      <c r="AK25" s="161"/>
      <c r="AL25" s="161"/>
      <c r="AM25" s="161"/>
      <c r="AN25" s="161"/>
      <c r="AO25" s="119"/>
      <c r="AP25" s="119"/>
      <c r="AQ25" s="119"/>
      <c r="AR25" s="119"/>
      <c r="AS25" s="119"/>
      <c r="AT25" s="119"/>
      <c r="AU25" s="119"/>
      <c r="AV25" s="183"/>
      <c r="AW25" s="183"/>
      <c r="AX25" s="183"/>
      <c r="AY25" s="183"/>
      <c r="AZ25" s="183"/>
      <c r="BA25" s="183"/>
      <c r="BB25" s="183"/>
      <c r="BC25" s="192"/>
      <c r="BD25" s="192"/>
      <c r="BE25" s="192"/>
      <c r="BF25" s="192"/>
      <c r="BG25" s="192"/>
      <c r="BH25" s="192"/>
      <c r="BI25" s="192"/>
      <c r="BJ25" s="198"/>
      <c r="BK25" s="198"/>
      <c r="BL25" s="198"/>
      <c r="BM25" s="198"/>
      <c r="BN25" s="198"/>
      <c r="BO25" s="198"/>
      <c r="BP25" s="198"/>
      <c r="BQ25" s="139"/>
    </row>
    <row r="26" spans="1:69" ht="25.5" customHeight="1" x14ac:dyDescent="0.2">
      <c r="A26" s="139"/>
      <c r="B26" s="141"/>
      <c r="C26" s="153"/>
      <c r="D26" s="154"/>
      <c r="E26" s="139"/>
      <c r="F26" s="139"/>
      <c r="G26" s="139"/>
      <c r="H26" s="139"/>
      <c r="I26" s="139"/>
      <c r="J26" s="139"/>
      <c r="K26" s="139"/>
      <c r="L26" s="139"/>
      <c r="T26" s="61"/>
      <c r="U26" s="61"/>
      <c r="V26" s="61"/>
      <c r="W26" s="61"/>
      <c r="X26" s="61"/>
      <c r="Y26" s="61"/>
      <c r="Z26" s="61"/>
      <c r="AH26" s="139"/>
      <c r="AI26" s="139"/>
      <c r="AJ26" s="139"/>
      <c r="AK26" s="139"/>
      <c r="AL26" s="139"/>
      <c r="AM26" s="139"/>
      <c r="AN26" s="139"/>
      <c r="AV26" s="61"/>
      <c r="AW26" s="61"/>
      <c r="AX26" s="61"/>
      <c r="AY26" s="61"/>
      <c r="AZ26" s="61"/>
      <c r="BA26" s="61"/>
      <c r="BB26" s="61"/>
      <c r="BC26" s="188"/>
      <c r="BD26" s="188"/>
      <c r="BE26" s="188"/>
      <c r="BF26" s="188"/>
      <c r="BG26" s="188"/>
      <c r="BH26" s="188"/>
      <c r="BI26" s="188"/>
      <c r="BJ26" s="195"/>
      <c r="BK26" s="195"/>
      <c r="BL26" s="195"/>
      <c r="BM26" s="195"/>
      <c r="BN26" s="195"/>
      <c r="BO26" s="195"/>
      <c r="BP26" s="195"/>
      <c r="BQ26" s="139"/>
    </row>
    <row r="27" spans="1:69" x14ac:dyDescent="0.2">
      <c r="A27" s="139"/>
      <c r="B27" s="144">
        <v>4</v>
      </c>
      <c r="C27" s="145">
        <f>'1 ETH Statusliste'!C9</f>
        <v>0</v>
      </c>
      <c r="D27" s="146"/>
      <c r="E27" s="142"/>
      <c r="F27" s="159">
        <f t="shared" ref="F27:AG27" si="57">F$9</f>
        <v>0</v>
      </c>
      <c r="G27" s="158">
        <f t="shared" si="57"/>
        <v>0</v>
      </c>
      <c r="H27" s="158">
        <f t="shared" si="57"/>
        <v>0</v>
      </c>
      <c r="I27" s="158">
        <f t="shared" si="57"/>
        <v>0</v>
      </c>
      <c r="J27" s="158">
        <f t="shared" si="57"/>
        <v>0</v>
      </c>
      <c r="K27" s="158">
        <f t="shared" si="57"/>
        <v>0</v>
      </c>
      <c r="L27" s="158">
        <f t="shared" si="57"/>
        <v>0</v>
      </c>
      <c r="M27" s="116">
        <f t="shared" si="57"/>
        <v>0</v>
      </c>
      <c r="N27" s="117">
        <f t="shared" si="57"/>
        <v>0</v>
      </c>
      <c r="O27" s="117">
        <f t="shared" si="57"/>
        <v>0</v>
      </c>
      <c r="P27" s="117">
        <f t="shared" si="57"/>
        <v>0</v>
      </c>
      <c r="Q27" s="117">
        <f t="shared" si="57"/>
        <v>0</v>
      </c>
      <c r="R27" s="117">
        <f t="shared" si="57"/>
        <v>0</v>
      </c>
      <c r="S27" s="117">
        <f t="shared" si="57"/>
        <v>0</v>
      </c>
      <c r="T27" s="180">
        <f t="shared" si="57"/>
        <v>0</v>
      </c>
      <c r="U27" s="180">
        <f t="shared" si="57"/>
        <v>0</v>
      </c>
      <c r="V27" s="180">
        <f t="shared" si="57"/>
        <v>0</v>
      </c>
      <c r="W27" s="180">
        <f t="shared" si="57"/>
        <v>0</v>
      </c>
      <c r="X27" s="180">
        <f t="shared" si="57"/>
        <v>0</v>
      </c>
      <c r="Y27" s="180">
        <f t="shared" si="57"/>
        <v>0</v>
      </c>
      <c r="Z27" s="180">
        <f t="shared" si="57"/>
        <v>0</v>
      </c>
      <c r="AA27" s="116">
        <f t="shared" si="57"/>
        <v>0</v>
      </c>
      <c r="AB27" s="117">
        <f t="shared" si="57"/>
        <v>0</v>
      </c>
      <c r="AC27" s="117">
        <f t="shared" si="57"/>
        <v>0</v>
      </c>
      <c r="AD27" s="117">
        <f t="shared" si="57"/>
        <v>0</v>
      </c>
      <c r="AE27" s="117">
        <f t="shared" si="57"/>
        <v>0</v>
      </c>
      <c r="AF27" s="117">
        <f t="shared" si="57"/>
        <v>0</v>
      </c>
      <c r="AG27" s="117">
        <f t="shared" si="57"/>
        <v>0</v>
      </c>
      <c r="AH27" s="159">
        <f t="shared" ref="AH27:AV27" si="58">AH$9</f>
        <v>0</v>
      </c>
      <c r="AI27" s="158">
        <f t="shared" si="58"/>
        <v>0</v>
      </c>
      <c r="AJ27" s="158">
        <f t="shared" si="58"/>
        <v>0</v>
      </c>
      <c r="AK27" s="158">
        <f t="shared" si="58"/>
        <v>0</v>
      </c>
      <c r="AL27" s="158">
        <f t="shared" si="58"/>
        <v>0</v>
      </c>
      <c r="AM27" s="158">
        <f t="shared" si="58"/>
        <v>0</v>
      </c>
      <c r="AN27" s="158">
        <f t="shared" si="58"/>
        <v>0</v>
      </c>
      <c r="AO27" s="116">
        <f t="shared" si="58"/>
        <v>0</v>
      </c>
      <c r="AP27" s="117">
        <f t="shared" si="58"/>
        <v>0</v>
      </c>
      <c r="AQ27" s="117">
        <f t="shared" si="58"/>
        <v>0</v>
      </c>
      <c r="AR27" s="117">
        <f t="shared" si="58"/>
        <v>0</v>
      </c>
      <c r="AS27" s="117">
        <f t="shared" si="58"/>
        <v>0</v>
      </c>
      <c r="AT27" s="117">
        <f t="shared" si="58"/>
        <v>0</v>
      </c>
      <c r="AU27" s="117">
        <f t="shared" si="58"/>
        <v>0</v>
      </c>
      <c r="AV27" s="180">
        <f t="shared" si="58"/>
        <v>0</v>
      </c>
      <c r="AW27" s="180">
        <f t="shared" ref="AW27:BP27" si="59">AW$9</f>
        <v>0</v>
      </c>
      <c r="AX27" s="180">
        <f t="shared" si="59"/>
        <v>0</v>
      </c>
      <c r="AY27" s="180">
        <f t="shared" si="59"/>
        <v>0</v>
      </c>
      <c r="AZ27" s="180">
        <f t="shared" si="59"/>
        <v>0</v>
      </c>
      <c r="BA27" s="180">
        <f t="shared" si="59"/>
        <v>0</v>
      </c>
      <c r="BB27" s="180">
        <f t="shared" si="59"/>
        <v>0</v>
      </c>
      <c r="BC27" s="189">
        <f t="shared" si="59"/>
        <v>0</v>
      </c>
      <c r="BD27" s="190">
        <f t="shared" si="59"/>
        <v>0</v>
      </c>
      <c r="BE27" s="190">
        <f t="shared" si="59"/>
        <v>0</v>
      </c>
      <c r="BF27" s="190">
        <f t="shared" si="59"/>
        <v>0</v>
      </c>
      <c r="BG27" s="190">
        <f t="shared" si="59"/>
        <v>0</v>
      </c>
      <c r="BH27" s="190">
        <f t="shared" si="59"/>
        <v>0</v>
      </c>
      <c r="BI27" s="190">
        <f t="shared" si="59"/>
        <v>0</v>
      </c>
      <c r="BJ27" s="199">
        <f t="shared" si="59"/>
        <v>0</v>
      </c>
      <c r="BK27" s="199">
        <f t="shared" si="59"/>
        <v>0</v>
      </c>
      <c r="BL27" s="199">
        <f t="shared" si="59"/>
        <v>0</v>
      </c>
      <c r="BM27" s="199">
        <f t="shared" si="59"/>
        <v>0</v>
      </c>
      <c r="BN27" s="199">
        <f t="shared" si="59"/>
        <v>0</v>
      </c>
      <c r="BO27" s="199">
        <f t="shared" si="59"/>
        <v>0</v>
      </c>
      <c r="BP27" s="199">
        <f t="shared" si="59"/>
        <v>0</v>
      </c>
      <c r="BQ27" s="139"/>
    </row>
    <row r="28" spans="1:69" x14ac:dyDescent="0.2">
      <c r="A28" s="139"/>
      <c r="B28" s="147"/>
      <c r="C28" s="148"/>
      <c r="D28" s="149"/>
      <c r="E28" s="139"/>
      <c r="F28" s="159">
        <f t="shared" ref="F28:AG28" si="60">F$10</f>
        <v>0</v>
      </c>
      <c r="G28" s="159">
        <f t="shared" si="60"/>
        <v>0</v>
      </c>
      <c r="H28" s="159">
        <f t="shared" si="60"/>
        <v>0</v>
      </c>
      <c r="I28" s="159">
        <f t="shared" si="60"/>
        <v>0</v>
      </c>
      <c r="J28" s="159">
        <f t="shared" si="60"/>
        <v>0</v>
      </c>
      <c r="K28" s="159">
        <f t="shared" si="60"/>
        <v>0</v>
      </c>
      <c r="L28" s="159">
        <f t="shared" si="60"/>
        <v>0</v>
      </c>
      <c r="M28" s="116">
        <f t="shared" si="60"/>
        <v>0</v>
      </c>
      <c r="N28" s="116">
        <f t="shared" si="60"/>
        <v>0</v>
      </c>
      <c r="O28" s="116">
        <f t="shared" si="60"/>
        <v>0</v>
      </c>
      <c r="P28" s="116">
        <f t="shared" si="60"/>
        <v>0</v>
      </c>
      <c r="Q28" s="116">
        <f t="shared" si="60"/>
        <v>0</v>
      </c>
      <c r="R28" s="116">
        <f t="shared" si="60"/>
        <v>0</v>
      </c>
      <c r="S28" s="116">
        <f t="shared" si="60"/>
        <v>0</v>
      </c>
      <c r="T28" s="181">
        <f t="shared" si="60"/>
        <v>0</v>
      </c>
      <c r="U28" s="181">
        <f t="shared" si="60"/>
        <v>0</v>
      </c>
      <c r="V28" s="181">
        <f t="shared" si="60"/>
        <v>0</v>
      </c>
      <c r="W28" s="181">
        <f t="shared" si="60"/>
        <v>0</v>
      </c>
      <c r="X28" s="181">
        <f t="shared" si="60"/>
        <v>0</v>
      </c>
      <c r="Y28" s="181">
        <f t="shared" si="60"/>
        <v>0</v>
      </c>
      <c r="Z28" s="181">
        <f t="shared" si="60"/>
        <v>0</v>
      </c>
      <c r="AA28" s="116">
        <f t="shared" si="60"/>
        <v>0</v>
      </c>
      <c r="AB28" s="116">
        <f t="shared" si="60"/>
        <v>0</v>
      </c>
      <c r="AC28" s="116">
        <f t="shared" si="60"/>
        <v>0</v>
      </c>
      <c r="AD28" s="116">
        <f t="shared" si="60"/>
        <v>0</v>
      </c>
      <c r="AE28" s="116">
        <f t="shared" si="60"/>
        <v>0</v>
      </c>
      <c r="AF28" s="116">
        <f t="shared" si="60"/>
        <v>0</v>
      </c>
      <c r="AG28" s="116">
        <f t="shared" si="60"/>
        <v>0</v>
      </c>
      <c r="AH28" s="159">
        <f t="shared" ref="AH28:AV28" si="61">AH$10</f>
        <v>0</v>
      </c>
      <c r="AI28" s="159">
        <f t="shared" si="61"/>
        <v>0</v>
      </c>
      <c r="AJ28" s="159">
        <f t="shared" si="61"/>
        <v>0</v>
      </c>
      <c r="AK28" s="159">
        <f t="shared" si="61"/>
        <v>0</v>
      </c>
      <c r="AL28" s="159">
        <f t="shared" si="61"/>
        <v>0</v>
      </c>
      <c r="AM28" s="159">
        <f t="shared" si="61"/>
        <v>0</v>
      </c>
      <c r="AN28" s="159">
        <f t="shared" si="61"/>
        <v>0</v>
      </c>
      <c r="AO28" s="116">
        <f t="shared" si="61"/>
        <v>0</v>
      </c>
      <c r="AP28" s="116">
        <f t="shared" si="61"/>
        <v>0</v>
      </c>
      <c r="AQ28" s="116">
        <f t="shared" si="61"/>
        <v>0</v>
      </c>
      <c r="AR28" s="116">
        <f t="shared" si="61"/>
        <v>0</v>
      </c>
      <c r="AS28" s="116">
        <f t="shared" si="61"/>
        <v>0</v>
      </c>
      <c r="AT28" s="116">
        <f t="shared" si="61"/>
        <v>0</v>
      </c>
      <c r="AU28" s="116">
        <f t="shared" si="61"/>
        <v>0</v>
      </c>
      <c r="AV28" s="181">
        <f t="shared" si="61"/>
        <v>0</v>
      </c>
      <c r="AW28" s="181">
        <f t="shared" ref="AW28:BP28" si="62">AW$10</f>
        <v>0</v>
      </c>
      <c r="AX28" s="181">
        <f t="shared" si="62"/>
        <v>0</v>
      </c>
      <c r="AY28" s="181">
        <f t="shared" si="62"/>
        <v>0</v>
      </c>
      <c r="AZ28" s="181">
        <f t="shared" si="62"/>
        <v>0</v>
      </c>
      <c r="BA28" s="181">
        <f t="shared" si="62"/>
        <v>0</v>
      </c>
      <c r="BB28" s="181">
        <f t="shared" si="62"/>
        <v>0</v>
      </c>
      <c r="BC28" s="189">
        <f t="shared" si="62"/>
        <v>0</v>
      </c>
      <c r="BD28" s="189">
        <f t="shared" si="62"/>
        <v>0</v>
      </c>
      <c r="BE28" s="189">
        <f t="shared" si="62"/>
        <v>0</v>
      </c>
      <c r="BF28" s="189">
        <f t="shared" si="62"/>
        <v>0</v>
      </c>
      <c r="BG28" s="189">
        <f t="shared" si="62"/>
        <v>0</v>
      </c>
      <c r="BH28" s="189">
        <f t="shared" si="62"/>
        <v>0</v>
      </c>
      <c r="BI28" s="189">
        <f t="shared" si="62"/>
        <v>0</v>
      </c>
      <c r="BJ28" s="196">
        <f t="shared" si="62"/>
        <v>0</v>
      </c>
      <c r="BK28" s="196">
        <f t="shared" si="62"/>
        <v>0</v>
      </c>
      <c r="BL28" s="196">
        <f t="shared" si="62"/>
        <v>0</v>
      </c>
      <c r="BM28" s="196">
        <f t="shared" si="62"/>
        <v>0</v>
      </c>
      <c r="BN28" s="196">
        <f t="shared" si="62"/>
        <v>0</v>
      </c>
      <c r="BO28" s="196">
        <f t="shared" si="62"/>
        <v>0</v>
      </c>
      <c r="BP28" s="196">
        <f t="shared" si="62"/>
        <v>0</v>
      </c>
      <c r="BQ28" s="139"/>
    </row>
    <row r="29" spans="1:69" x14ac:dyDescent="0.2">
      <c r="A29" s="139"/>
      <c r="B29" s="141"/>
      <c r="C29" s="142" t="s">
        <v>56</v>
      </c>
      <c r="D29" s="150"/>
      <c r="E29" s="139"/>
      <c r="F29" s="160"/>
      <c r="G29" s="160"/>
      <c r="H29" s="160"/>
      <c r="I29" s="160"/>
      <c r="J29" s="160"/>
      <c r="K29" s="160"/>
      <c r="L29" s="160"/>
      <c r="M29" s="118"/>
      <c r="N29" s="118"/>
      <c r="O29" s="118"/>
      <c r="P29" s="118"/>
      <c r="Q29" s="118"/>
      <c r="R29" s="118"/>
      <c r="S29" s="118"/>
      <c r="T29" s="182"/>
      <c r="U29" s="182"/>
      <c r="V29" s="182"/>
      <c r="W29" s="182"/>
      <c r="X29" s="182"/>
      <c r="Y29" s="182"/>
      <c r="Z29" s="182"/>
      <c r="AA29" s="118"/>
      <c r="AB29" s="118"/>
      <c r="AC29" s="118"/>
      <c r="AD29" s="118"/>
      <c r="AE29" s="118"/>
      <c r="AF29" s="118"/>
      <c r="AG29" s="118"/>
      <c r="AH29" s="160"/>
      <c r="AI29" s="160"/>
      <c r="AJ29" s="160"/>
      <c r="AK29" s="160"/>
      <c r="AL29" s="160"/>
      <c r="AM29" s="160"/>
      <c r="AN29" s="160"/>
      <c r="AO29" s="118"/>
      <c r="AP29" s="118"/>
      <c r="AQ29" s="118"/>
      <c r="AR29" s="118"/>
      <c r="AS29" s="118"/>
      <c r="AT29" s="118"/>
      <c r="AU29" s="118"/>
      <c r="AV29" s="182"/>
      <c r="AW29" s="182"/>
      <c r="AX29" s="182"/>
      <c r="AY29" s="182"/>
      <c r="AZ29" s="182"/>
      <c r="BA29" s="182"/>
      <c r="BB29" s="182"/>
      <c r="BC29" s="191"/>
      <c r="BD29" s="191"/>
      <c r="BE29" s="191"/>
      <c r="BF29" s="191"/>
      <c r="BG29" s="191"/>
      <c r="BH29" s="191"/>
      <c r="BI29" s="191"/>
      <c r="BJ29" s="197"/>
      <c r="BK29" s="197"/>
      <c r="BL29" s="197"/>
      <c r="BM29" s="197"/>
      <c r="BN29" s="197"/>
      <c r="BO29" s="197"/>
      <c r="BP29" s="197"/>
      <c r="BQ29" s="139"/>
    </row>
    <row r="30" spans="1:69" ht="12" customHeight="1" x14ac:dyDescent="0.2">
      <c r="A30" s="139"/>
      <c r="B30" s="141"/>
      <c r="C30" s="151" t="s">
        <v>55</v>
      </c>
      <c r="D30" s="152" t="str">
        <f>'1 ETH Statusliste'!J9</f>
        <v/>
      </c>
      <c r="E30" s="139"/>
      <c r="F30" s="161"/>
      <c r="G30" s="161"/>
      <c r="H30" s="161"/>
      <c r="I30" s="161"/>
      <c r="J30" s="161"/>
      <c r="K30" s="161"/>
      <c r="L30" s="161"/>
      <c r="M30" s="119"/>
      <c r="N30" s="119"/>
      <c r="O30" s="119"/>
      <c r="P30" s="119"/>
      <c r="Q30" s="119"/>
      <c r="R30" s="119"/>
      <c r="S30" s="119"/>
      <c r="T30" s="183"/>
      <c r="U30" s="183"/>
      <c r="V30" s="183"/>
      <c r="W30" s="183"/>
      <c r="X30" s="183"/>
      <c r="Y30" s="183"/>
      <c r="Z30" s="183"/>
      <c r="AA30" s="119"/>
      <c r="AB30" s="119"/>
      <c r="AC30" s="119"/>
      <c r="AD30" s="119"/>
      <c r="AE30" s="119"/>
      <c r="AF30" s="119"/>
      <c r="AG30" s="119"/>
      <c r="AH30" s="161"/>
      <c r="AI30" s="161"/>
      <c r="AJ30" s="161"/>
      <c r="AK30" s="161"/>
      <c r="AL30" s="161"/>
      <c r="AM30" s="161"/>
      <c r="AN30" s="161"/>
      <c r="AO30" s="119"/>
      <c r="AP30" s="119"/>
      <c r="AQ30" s="119"/>
      <c r="AR30" s="119"/>
      <c r="AS30" s="119"/>
      <c r="AT30" s="119"/>
      <c r="AU30" s="119"/>
      <c r="AV30" s="183"/>
      <c r="AW30" s="183"/>
      <c r="AX30" s="183"/>
      <c r="AY30" s="183"/>
      <c r="AZ30" s="183"/>
      <c r="BA30" s="183"/>
      <c r="BB30" s="183"/>
      <c r="BC30" s="192"/>
      <c r="BD30" s="192"/>
      <c r="BE30" s="192"/>
      <c r="BF30" s="192"/>
      <c r="BG30" s="192"/>
      <c r="BH30" s="192"/>
      <c r="BI30" s="192"/>
      <c r="BJ30" s="198"/>
      <c r="BK30" s="198"/>
      <c r="BL30" s="198"/>
      <c r="BM30" s="198"/>
      <c r="BN30" s="198"/>
      <c r="BO30" s="198"/>
      <c r="BP30" s="198"/>
      <c r="BQ30" s="139"/>
    </row>
    <row r="31" spans="1:69" ht="25.5" customHeight="1" x14ac:dyDescent="0.2">
      <c r="A31" s="139"/>
      <c r="B31" s="139"/>
      <c r="C31" s="153"/>
      <c r="D31" s="154"/>
      <c r="E31" s="139"/>
      <c r="F31" s="139"/>
      <c r="G31" s="139"/>
      <c r="H31" s="139"/>
      <c r="I31" s="139"/>
      <c r="J31" s="139"/>
      <c r="K31" s="139"/>
      <c r="L31" s="139"/>
      <c r="T31" s="61"/>
      <c r="U31" s="61"/>
      <c r="V31" s="61"/>
      <c r="W31" s="61"/>
      <c r="X31" s="61"/>
      <c r="Y31" s="61"/>
      <c r="Z31" s="61"/>
      <c r="AH31" s="139"/>
      <c r="AI31" s="139"/>
      <c r="AJ31" s="139"/>
      <c r="AK31" s="139"/>
      <c r="AL31" s="139"/>
      <c r="AM31" s="139"/>
      <c r="AN31" s="139"/>
      <c r="AV31" s="61"/>
      <c r="AW31" s="61"/>
      <c r="AX31" s="61"/>
      <c r="AY31" s="61"/>
      <c r="AZ31" s="61"/>
      <c r="BA31" s="61"/>
      <c r="BB31" s="61"/>
      <c r="BC31" s="188"/>
      <c r="BD31" s="188"/>
      <c r="BE31" s="188"/>
      <c r="BF31" s="188"/>
      <c r="BG31" s="188"/>
      <c r="BH31" s="188"/>
      <c r="BI31" s="188"/>
      <c r="BJ31" s="195"/>
      <c r="BK31" s="195"/>
      <c r="BL31" s="195"/>
      <c r="BM31" s="195"/>
      <c r="BN31" s="195"/>
      <c r="BO31" s="195"/>
      <c r="BP31" s="195"/>
      <c r="BQ31" s="139"/>
    </row>
    <row r="32" spans="1:69" x14ac:dyDescent="0.2">
      <c r="A32" s="139"/>
      <c r="B32" s="144">
        <v>5</v>
      </c>
      <c r="C32" s="145">
        <f>'1 ETH Statusliste'!C10</f>
        <v>0</v>
      </c>
      <c r="D32" s="146"/>
      <c r="E32" s="142"/>
      <c r="F32" s="159">
        <f t="shared" ref="F32:AG32" si="63">F$9</f>
        <v>0</v>
      </c>
      <c r="G32" s="158">
        <f t="shared" si="63"/>
        <v>0</v>
      </c>
      <c r="H32" s="158">
        <f t="shared" si="63"/>
        <v>0</v>
      </c>
      <c r="I32" s="158">
        <f t="shared" si="63"/>
        <v>0</v>
      </c>
      <c r="J32" s="158">
        <f t="shared" si="63"/>
        <v>0</v>
      </c>
      <c r="K32" s="158">
        <f t="shared" si="63"/>
        <v>0</v>
      </c>
      <c r="L32" s="158">
        <f t="shared" si="63"/>
        <v>0</v>
      </c>
      <c r="M32" s="116">
        <f t="shared" si="63"/>
        <v>0</v>
      </c>
      <c r="N32" s="117">
        <f t="shared" si="63"/>
        <v>0</v>
      </c>
      <c r="O32" s="117">
        <f t="shared" si="63"/>
        <v>0</v>
      </c>
      <c r="P32" s="117">
        <f t="shared" si="63"/>
        <v>0</v>
      </c>
      <c r="Q32" s="117">
        <f t="shared" si="63"/>
        <v>0</v>
      </c>
      <c r="R32" s="117">
        <f t="shared" si="63"/>
        <v>0</v>
      </c>
      <c r="S32" s="117">
        <f t="shared" si="63"/>
        <v>0</v>
      </c>
      <c r="T32" s="180">
        <f t="shared" si="63"/>
        <v>0</v>
      </c>
      <c r="U32" s="180">
        <f t="shared" si="63"/>
        <v>0</v>
      </c>
      <c r="V32" s="180">
        <f t="shared" si="63"/>
        <v>0</v>
      </c>
      <c r="W32" s="180">
        <f t="shared" si="63"/>
        <v>0</v>
      </c>
      <c r="X32" s="180">
        <f t="shared" si="63"/>
        <v>0</v>
      </c>
      <c r="Y32" s="180">
        <f t="shared" si="63"/>
        <v>0</v>
      </c>
      <c r="Z32" s="180">
        <f t="shared" si="63"/>
        <v>0</v>
      </c>
      <c r="AA32" s="116">
        <f t="shared" si="63"/>
        <v>0</v>
      </c>
      <c r="AB32" s="117">
        <f t="shared" si="63"/>
        <v>0</v>
      </c>
      <c r="AC32" s="117">
        <f t="shared" si="63"/>
        <v>0</v>
      </c>
      <c r="AD32" s="117">
        <f t="shared" si="63"/>
        <v>0</v>
      </c>
      <c r="AE32" s="117">
        <f t="shared" si="63"/>
        <v>0</v>
      </c>
      <c r="AF32" s="117">
        <f t="shared" si="63"/>
        <v>0</v>
      </c>
      <c r="AG32" s="117">
        <f t="shared" si="63"/>
        <v>0</v>
      </c>
      <c r="AH32" s="159">
        <f t="shared" ref="AH32:AV32" si="64">AH$9</f>
        <v>0</v>
      </c>
      <c r="AI32" s="158">
        <f t="shared" si="64"/>
        <v>0</v>
      </c>
      <c r="AJ32" s="158">
        <f t="shared" si="64"/>
        <v>0</v>
      </c>
      <c r="AK32" s="158">
        <f t="shared" si="64"/>
        <v>0</v>
      </c>
      <c r="AL32" s="158">
        <f t="shared" si="64"/>
        <v>0</v>
      </c>
      <c r="AM32" s="158">
        <f t="shared" si="64"/>
        <v>0</v>
      </c>
      <c r="AN32" s="158">
        <f t="shared" si="64"/>
        <v>0</v>
      </c>
      <c r="AO32" s="116">
        <f t="shared" si="64"/>
        <v>0</v>
      </c>
      <c r="AP32" s="117">
        <f t="shared" si="64"/>
        <v>0</v>
      </c>
      <c r="AQ32" s="117">
        <f t="shared" si="64"/>
        <v>0</v>
      </c>
      <c r="AR32" s="117">
        <f t="shared" si="64"/>
        <v>0</v>
      </c>
      <c r="AS32" s="117">
        <f t="shared" si="64"/>
        <v>0</v>
      </c>
      <c r="AT32" s="117">
        <f t="shared" si="64"/>
        <v>0</v>
      </c>
      <c r="AU32" s="117">
        <f t="shared" si="64"/>
        <v>0</v>
      </c>
      <c r="AV32" s="180">
        <f t="shared" si="64"/>
        <v>0</v>
      </c>
      <c r="AW32" s="180">
        <f t="shared" ref="AW32:BP32" si="65">AW$9</f>
        <v>0</v>
      </c>
      <c r="AX32" s="180">
        <f t="shared" si="65"/>
        <v>0</v>
      </c>
      <c r="AY32" s="180">
        <f t="shared" si="65"/>
        <v>0</v>
      </c>
      <c r="AZ32" s="180">
        <f t="shared" si="65"/>
        <v>0</v>
      </c>
      <c r="BA32" s="180">
        <f t="shared" si="65"/>
        <v>0</v>
      </c>
      <c r="BB32" s="180">
        <f t="shared" si="65"/>
        <v>0</v>
      </c>
      <c r="BC32" s="189">
        <f t="shared" si="65"/>
        <v>0</v>
      </c>
      <c r="BD32" s="190">
        <f t="shared" si="65"/>
        <v>0</v>
      </c>
      <c r="BE32" s="190">
        <f t="shared" si="65"/>
        <v>0</v>
      </c>
      <c r="BF32" s="190">
        <f t="shared" si="65"/>
        <v>0</v>
      </c>
      <c r="BG32" s="190">
        <f t="shared" si="65"/>
        <v>0</v>
      </c>
      <c r="BH32" s="190">
        <f t="shared" si="65"/>
        <v>0</v>
      </c>
      <c r="BI32" s="190">
        <f t="shared" si="65"/>
        <v>0</v>
      </c>
      <c r="BJ32" s="199">
        <f t="shared" si="65"/>
        <v>0</v>
      </c>
      <c r="BK32" s="199">
        <f t="shared" si="65"/>
        <v>0</v>
      </c>
      <c r="BL32" s="199">
        <f t="shared" si="65"/>
        <v>0</v>
      </c>
      <c r="BM32" s="199">
        <f t="shared" si="65"/>
        <v>0</v>
      </c>
      <c r="BN32" s="199">
        <f t="shared" si="65"/>
        <v>0</v>
      </c>
      <c r="BO32" s="199">
        <f t="shared" si="65"/>
        <v>0</v>
      </c>
      <c r="BP32" s="199">
        <f t="shared" si="65"/>
        <v>0</v>
      </c>
      <c r="BQ32" s="139"/>
    </row>
    <row r="33" spans="1:69" x14ac:dyDescent="0.2">
      <c r="A33" s="139"/>
      <c r="B33" s="147"/>
      <c r="C33" s="148"/>
      <c r="D33" s="149"/>
      <c r="E33" s="139"/>
      <c r="F33" s="159">
        <f t="shared" ref="F33:AG33" si="66">F$10</f>
        <v>0</v>
      </c>
      <c r="G33" s="159">
        <f t="shared" si="66"/>
        <v>0</v>
      </c>
      <c r="H33" s="159">
        <f t="shared" si="66"/>
        <v>0</v>
      </c>
      <c r="I33" s="159">
        <f t="shared" si="66"/>
        <v>0</v>
      </c>
      <c r="J33" s="159">
        <f t="shared" si="66"/>
        <v>0</v>
      </c>
      <c r="K33" s="159">
        <f t="shared" si="66"/>
        <v>0</v>
      </c>
      <c r="L33" s="159">
        <f t="shared" si="66"/>
        <v>0</v>
      </c>
      <c r="M33" s="116">
        <f t="shared" si="66"/>
        <v>0</v>
      </c>
      <c r="N33" s="116">
        <f t="shared" si="66"/>
        <v>0</v>
      </c>
      <c r="O33" s="116">
        <f t="shared" si="66"/>
        <v>0</v>
      </c>
      <c r="P33" s="116">
        <f t="shared" si="66"/>
        <v>0</v>
      </c>
      <c r="Q33" s="116">
        <f t="shared" si="66"/>
        <v>0</v>
      </c>
      <c r="R33" s="116">
        <f t="shared" si="66"/>
        <v>0</v>
      </c>
      <c r="S33" s="116">
        <f t="shared" si="66"/>
        <v>0</v>
      </c>
      <c r="T33" s="181">
        <f t="shared" si="66"/>
        <v>0</v>
      </c>
      <c r="U33" s="181">
        <f t="shared" si="66"/>
        <v>0</v>
      </c>
      <c r="V33" s="181">
        <f t="shared" si="66"/>
        <v>0</v>
      </c>
      <c r="W33" s="181">
        <f t="shared" si="66"/>
        <v>0</v>
      </c>
      <c r="X33" s="181">
        <f t="shared" si="66"/>
        <v>0</v>
      </c>
      <c r="Y33" s="181">
        <f t="shared" si="66"/>
        <v>0</v>
      </c>
      <c r="Z33" s="181">
        <f t="shared" si="66"/>
        <v>0</v>
      </c>
      <c r="AA33" s="116">
        <f t="shared" si="66"/>
        <v>0</v>
      </c>
      <c r="AB33" s="116">
        <f t="shared" si="66"/>
        <v>0</v>
      </c>
      <c r="AC33" s="116">
        <f t="shared" si="66"/>
        <v>0</v>
      </c>
      <c r="AD33" s="116">
        <f t="shared" si="66"/>
        <v>0</v>
      </c>
      <c r="AE33" s="116">
        <f t="shared" si="66"/>
        <v>0</v>
      </c>
      <c r="AF33" s="116">
        <f t="shared" si="66"/>
        <v>0</v>
      </c>
      <c r="AG33" s="116">
        <f t="shared" si="66"/>
        <v>0</v>
      </c>
      <c r="AH33" s="159">
        <f t="shared" ref="AH33:AV33" si="67">AH$10</f>
        <v>0</v>
      </c>
      <c r="AI33" s="159">
        <f t="shared" si="67"/>
        <v>0</v>
      </c>
      <c r="AJ33" s="159">
        <f t="shared" si="67"/>
        <v>0</v>
      </c>
      <c r="AK33" s="159">
        <f t="shared" si="67"/>
        <v>0</v>
      </c>
      <c r="AL33" s="159">
        <f t="shared" si="67"/>
        <v>0</v>
      </c>
      <c r="AM33" s="159">
        <f t="shared" si="67"/>
        <v>0</v>
      </c>
      <c r="AN33" s="159">
        <f t="shared" si="67"/>
        <v>0</v>
      </c>
      <c r="AO33" s="116">
        <f t="shared" si="67"/>
        <v>0</v>
      </c>
      <c r="AP33" s="116">
        <f t="shared" si="67"/>
        <v>0</v>
      </c>
      <c r="AQ33" s="116">
        <f t="shared" si="67"/>
        <v>0</v>
      </c>
      <c r="AR33" s="116">
        <f t="shared" si="67"/>
        <v>0</v>
      </c>
      <c r="AS33" s="116">
        <f t="shared" si="67"/>
        <v>0</v>
      </c>
      <c r="AT33" s="116">
        <f t="shared" si="67"/>
        <v>0</v>
      </c>
      <c r="AU33" s="116">
        <f t="shared" si="67"/>
        <v>0</v>
      </c>
      <c r="AV33" s="181">
        <f t="shared" si="67"/>
        <v>0</v>
      </c>
      <c r="AW33" s="181">
        <f t="shared" ref="AW33:BP33" si="68">AW$10</f>
        <v>0</v>
      </c>
      <c r="AX33" s="181">
        <f t="shared" si="68"/>
        <v>0</v>
      </c>
      <c r="AY33" s="181">
        <f t="shared" si="68"/>
        <v>0</v>
      </c>
      <c r="AZ33" s="181">
        <f t="shared" si="68"/>
        <v>0</v>
      </c>
      <c r="BA33" s="181">
        <f t="shared" si="68"/>
        <v>0</v>
      </c>
      <c r="BB33" s="181">
        <f t="shared" si="68"/>
        <v>0</v>
      </c>
      <c r="BC33" s="189">
        <f t="shared" si="68"/>
        <v>0</v>
      </c>
      <c r="BD33" s="189">
        <f t="shared" si="68"/>
        <v>0</v>
      </c>
      <c r="BE33" s="189">
        <f t="shared" si="68"/>
        <v>0</v>
      </c>
      <c r="BF33" s="189">
        <f t="shared" si="68"/>
        <v>0</v>
      </c>
      <c r="BG33" s="189">
        <f t="shared" si="68"/>
        <v>0</v>
      </c>
      <c r="BH33" s="189">
        <f t="shared" si="68"/>
        <v>0</v>
      </c>
      <c r="BI33" s="189">
        <f t="shared" si="68"/>
        <v>0</v>
      </c>
      <c r="BJ33" s="196">
        <f t="shared" si="68"/>
        <v>0</v>
      </c>
      <c r="BK33" s="196">
        <f t="shared" si="68"/>
        <v>0</v>
      </c>
      <c r="BL33" s="196">
        <f t="shared" si="68"/>
        <v>0</v>
      </c>
      <c r="BM33" s="196">
        <f t="shared" si="68"/>
        <v>0</v>
      </c>
      <c r="BN33" s="196">
        <f t="shared" si="68"/>
        <v>0</v>
      </c>
      <c r="BO33" s="196">
        <f t="shared" si="68"/>
        <v>0</v>
      </c>
      <c r="BP33" s="196">
        <f t="shared" si="68"/>
        <v>0</v>
      </c>
      <c r="BQ33" s="139"/>
    </row>
    <row r="34" spans="1:69" x14ac:dyDescent="0.2">
      <c r="A34" s="139"/>
      <c r="B34" s="141"/>
      <c r="C34" s="142" t="s">
        <v>56</v>
      </c>
      <c r="D34" s="150"/>
      <c r="E34" s="139"/>
      <c r="F34" s="160"/>
      <c r="G34" s="160"/>
      <c r="H34" s="160"/>
      <c r="I34" s="160"/>
      <c r="J34" s="160"/>
      <c r="K34" s="160"/>
      <c r="L34" s="160"/>
      <c r="M34" s="118"/>
      <c r="N34" s="118"/>
      <c r="O34" s="118"/>
      <c r="P34" s="118"/>
      <c r="Q34" s="118"/>
      <c r="R34" s="118"/>
      <c r="S34" s="118"/>
      <c r="T34" s="182"/>
      <c r="U34" s="182"/>
      <c r="V34" s="182"/>
      <c r="W34" s="182"/>
      <c r="X34" s="182"/>
      <c r="Y34" s="182"/>
      <c r="Z34" s="182"/>
      <c r="AA34" s="118"/>
      <c r="AB34" s="118"/>
      <c r="AC34" s="118"/>
      <c r="AD34" s="118"/>
      <c r="AE34" s="118"/>
      <c r="AF34" s="118"/>
      <c r="AG34" s="118"/>
      <c r="AH34" s="160"/>
      <c r="AI34" s="160"/>
      <c r="AJ34" s="160"/>
      <c r="AK34" s="160"/>
      <c r="AL34" s="160"/>
      <c r="AM34" s="160"/>
      <c r="AN34" s="160"/>
      <c r="AO34" s="118"/>
      <c r="AP34" s="118"/>
      <c r="AQ34" s="118"/>
      <c r="AR34" s="118"/>
      <c r="AS34" s="118"/>
      <c r="AT34" s="118"/>
      <c r="AU34" s="118"/>
      <c r="AV34" s="182"/>
      <c r="AW34" s="182"/>
      <c r="AX34" s="182"/>
      <c r="AY34" s="182"/>
      <c r="AZ34" s="182"/>
      <c r="BA34" s="182"/>
      <c r="BB34" s="182"/>
      <c r="BC34" s="191"/>
      <c r="BD34" s="191"/>
      <c r="BE34" s="191"/>
      <c r="BF34" s="191"/>
      <c r="BG34" s="191"/>
      <c r="BH34" s="191"/>
      <c r="BI34" s="191"/>
      <c r="BJ34" s="197"/>
      <c r="BK34" s="197"/>
      <c r="BL34" s="197"/>
      <c r="BM34" s="197"/>
      <c r="BN34" s="197"/>
      <c r="BO34" s="197"/>
      <c r="BP34" s="197"/>
      <c r="BQ34" s="139"/>
    </row>
    <row r="35" spans="1:69" ht="12" customHeight="1" x14ac:dyDescent="0.2">
      <c r="A35" s="139"/>
      <c r="B35" s="141"/>
      <c r="C35" s="151" t="s">
        <v>55</v>
      </c>
      <c r="D35" s="152" t="str">
        <f>'1 ETH Statusliste'!J10</f>
        <v/>
      </c>
      <c r="E35" s="139"/>
      <c r="F35" s="161"/>
      <c r="G35" s="161"/>
      <c r="H35" s="161"/>
      <c r="I35" s="161"/>
      <c r="J35" s="161"/>
      <c r="K35" s="161"/>
      <c r="L35" s="161"/>
      <c r="M35" s="119"/>
      <c r="N35" s="119"/>
      <c r="O35" s="119"/>
      <c r="P35" s="119"/>
      <c r="Q35" s="119"/>
      <c r="R35" s="119"/>
      <c r="S35" s="119"/>
      <c r="T35" s="183"/>
      <c r="U35" s="183"/>
      <c r="V35" s="183"/>
      <c r="W35" s="183"/>
      <c r="X35" s="183"/>
      <c r="Y35" s="183"/>
      <c r="Z35" s="183"/>
      <c r="AA35" s="119"/>
      <c r="AB35" s="119"/>
      <c r="AC35" s="119"/>
      <c r="AD35" s="119"/>
      <c r="AE35" s="119"/>
      <c r="AF35" s="119"/>
      <c r="AG35" s="119"/>
      <c r="AH35" s="161"/>
      <c r="AI35" s="161"/>
      <c r="AJ35" s="161"/>
      <c r="AK35" s="161"/>
      <c r="AL35" s="161"/>
      <c r="AM35" s="161"/>
      <c r="AN35" s="161"/>
      <c r="AO35" s="119"/>
      <c r="AP35" s="119"/>
      <c r="AQ35" s="119"/>
      <c r="AR35" s="119"/>
      <c r="AS35" s="119"/>
      <c r="AT35" s="119"/>
      <c r="AU35" s="119"/>
      <c r="AV35" s="183"/>
      <c r="AW35" s="183"/>
      <c r="AX35" s="183"/>
      <c r="AY35" s="183"/>
      <c r="AZ35" s="183"/>
      <c r="BA35" s="183"/>
      <c r="BB35" s="183"/>
      <c r="BC35" s="192"/>
      <c r="BD35" s="192"/>
      <c r="BE35" s="192"/>
      <c r="BF35" s="192"/>
      <c r="BG35" s="192"/>
      <c r="BH35" s="192"/>
      <c r="BI35" s="192"/>
      <c r="BJ35" s="198"/>
      <c r="BK35" s="198"/>
      <c r="BL35" s="198"/>
      <c r="BM35" s="198"/>
      <c r="BN35" s="198"/>
      <c r="BO35" s="198"/>
      <c r="BP35" s="198"/>
      <c r="BQ35" s="139"/>
    </row>
    <row r="36" spans="1:69" ht="25.5" customHeight="1" x14ac:dyDescent="0.2">
      <c r="A36" s="139"/>
      <c r="B36" s="141"/>
      <c r="C36" s="153"/>
      <c r="D36" s="154"/>
      <c r="E36" s="139"/>
      <c r="F36" s="139"/>
      <c r="G36" s="139"/>
      <c r="H36" s="139"/>
      <c r="I36" s="139"/>
      <c r="J36" s="139"/>
      <c r="K36" s="139"/>
      <c r="L36" s="139"/>
      <c r="T36" s="61"/>
      <c r="U36" s="61"/>
      <c r="V36" s="61"/>
      <c r="W36" s="61"/>
      <c r="X36" s="61"/>
      <c r="Y36" s="61"/>
      <c r="Z36" s="61"/>
      <c r="AH36" s="139"/>
      <c r="AI36" s="139"/>
      <c r="AJ36" s="139"/>
      <c r="AK36" s="139"/>
      <c r="AL36" s="139"/>
      <c r="AM36" s="139"/>
      <c r="AN36" s="139"/>
      <c r="AV36" s="61"/>
      <c r="AW36" s="61"/>
      <c r="AX36" s="61"/>
      <c r="AY36" s="61"/>
      <c r="AZ36" s="61"/>
      <c r="BA36" s="61"/>
      <c r="BB36" s="61"/>
      <c r="BC36" s="188"/>
      <c r="BD36" s="188"/>
      <c r="BE36" s="188"/>
      <c r="BF36" s="188"/>
      <c r="BG36" s="188"/>
      <c r="BH36" s="188"/>
      <c r="BI36" s="188"/>
      <c r="BJ36" s="195"/>
      <c r="BK36" s="195"/>
      <c r="BL36" s="195"/>
      <c r="BM36" s="195"/>
      <c r="BN36" s="195"/>
      <c r="BO36" s="195"/>
      <c r="BP36" s="195"/>
      <c r="BQ36" s="139"/>
    </row>
    <row r="37" spans="1:69" x14ac:dyDescent="0.2">
      <c r="A37" s="139"/>
      <c r="B37" s="144">
        <v>6</v>
      </c>
      <c r="C37" s="145">
        <f>'1 ETH Statusliste'!C11</f>
        <v>0</v>
      </c>
      <c r="D37" s="146"/>
      <c r="E37" s="142"/>
      <c r="F37" s="159">
        <f t="shared" ref="F37:AG37" si="69">F$9</f>
        <v>0</v>
      </c>
      <c r="G37" s="158">
        <f t="shared" si="69"/>
        <v>0</v>
      </c>
      <c r="H37" s="158">
        <f t="shared" si="69"/>
        <v>0</v>
      </c>
      <c r="I37" s="158">
        <f t="shared" si="69"/>
        <v>0</v>
      </c>
      <c r="J37" s="158">
        <f t="shared" si="69"/>
        <v>0</v>
      </c>
      <c r="K37" s="158">
        <f t="shared" si="69"/>
        <v>0</v>
      </c>
      <c r="L37" s="158">
        <f t="shared" si="69"/>
        <v>0</v>
      </c>
      <c r="M37" s="116">
        <f t="shared" si="69"/>
        <v>0</v>
      </c>
      <c r="N37" s="117">
        <f t="shared" si="69"/>
        <v>0</v>
      </c>
      <c r="O37" s="117">
        <f t="shared" si="69"/>
        <v>0</v>
      </c>
      <c r="P37" s="117">
        <f t="shared" si="69"/>
        <v>0</v>
      </c>
      <c r="Q37" s="117">
        <f t="shared" si="69"/>
        <v>0</v>
      </c>
      <c r="R37" s="117">
        <f t="shared" si="69"/>
        <v>0</v>
      </c>
      <c r="S37" s="117">
        <f t="shared" si="69"/>
        <v>0</v>
      </c>
      <c r="T37" s="180">
        <f t="shared" si="69"/>
        <v>0</v>
      </c>
      <c r="U37" s="180">
        <f t="shared" si="69"/>
        <v>0</v>
      </c>
      <c r="V37" s="180">
        <f t="shared" si="69"/>
        <v>0</v>
      </c>
      <c r="W37" s="180">
        <f t="shared" si="69"/>
        <v>0</v>
      </c>
      <c r="X37" s="180">
        <f t="shared" si="69"/>
        <v>0</v>
      </c>
      <c r="Y37" s="180">
        <f t="shared" si="69"/>
        <v>0</v>
      </c>
      <c r="Z37" s="180">
        <f t="shared" si="69"/>
        <v>0</v>
      </c>
      <c r="AA37" s="116">
        <f t="shared" si="69"/>
        <v>0</v>
      </c>
      <c r="AB37" s="117">
        <f t="shared" si="69"/>
        <v>0</v>
      </c>
      <c r="AC37" s="117">
        <f t="shared" si="69"/>
        <v>0</v>
      </c>
      <c r="AD37" s="117">
        <f t="shared" si="69"/>
        <v>0</v>
      </c>
      <c r="AE37" s="117">
        <f t="shared" si="69"/>
        <v>0</v>
      </c>
      <c r="AF37" s="117">
        <f t="shared" si="69"/>
        <v>0</v>
      </c>
      <c r="AG37" s="117">
        <f t="shared" si="69"/>
        <v>0</v>
      </c>
      <c r="AH37" s="159">
        <f t="shared" ref="AH37:AV37" si="70">AH$9</f>
        <v>0</v>
      </c>
      <c r="AI37" s="158">
        <f t="shared" si="70"/>
        <v>0</v>
      </c>
      <c r="AJ37" s="158">
        <f t="shared" si="70"/>
        <v>0</v>
      </c>
      <c r="AK37" s="158">
        <f t="shared" si="70"/>
        <v>0</v>
      </c>
      <c r="AL37" s="158">
        <f t="shared" si="70"/>
        <v>0</v>
      </c>
      <c r="AM37" s="158">
        <f t="shared" si="70"/>
        <v>0</v>
      </c>
      <c r="AN37" s="158">
        <f t="shared" si="70"/>
        <v>0</v>
      </c>
      <c r="AO37" s="116">
        <f t="shared" si="70"/>
        <v>0</v>
      </c>
      <c r="AP37" s="117">
        <f t="shared" si="70"/>
        <v>0</v>
      </c>
      <c r="AQ37" s="117">
        <f t="shared" si="70"/>
        <v>0</v>
      </c>
      <c r="AR37" s="117">
        <f t="shared" si="70"/>
        <v>0</v>
      </c>
      <c r="AS37" s="117">
        <f t="shared" si="70"/>
        <v>0</v>
      </c>
      <c r="AT37" s="117">
        <f t="shared" si="70"/>
        <v>0</v>
      </c>
      <c r="AU37" s="117">
        <f t="shared" si="70"/>
        <v>0</v>
      </c>
      <c r="AV37" s="180">
        <f t="shared" si="70"/>
        <v>0</v>
      </c>
      <c r="AW37" s="180">
        <f t="shared" ref="AW37:BP37" si="71">AW$9</f>
        <v>0</v>
      </c>
      <c r="AX37" s="180">
        <f t="shared" si="71"/>
        <v>0</v>
      </c>
      <c r="AY37" s="180">
        <f t="shared" si="71"/>
        <v>0</v>
      </c>
      <c r="AZ37" s="180">
        <f t="shared" si="71"/>
        <v>0</v>
      </c>
      <c r="BA37" s="180">
        <f t="shared" si="71"/>
        <v>0</v>
      </c>
      <c r="BB37" s="180">
        <f t="shared" si="71"/>
        <v>0</v>
      </c>
      <c r="BC37" s="189">
        <f t="shared" si="71"/>
        <v>0</v>
      </c>
      <c r="BD37" s="190">
        <f t="shared" si="71"/>
        <v>0</v>
      </c>
      <c r="BE37" s="190">
        <f t="shared" si="71"/>
        <v>0</v>
      </c>
      <c r="BF37" s="190">
        <f t="shared" si="71"/>
        <v>0</v>
      </c>
      <c r="BG37" s="190">
        <f t="shared" si="71"/>
        <v>0</v>
      </c>
      <c r="BH37" s="190">
        <f t="shared" si="71"/>
        <v>0</v>
      </c>
      <c r="BI37" s="190">
        <f t="shared" si="71"/>
        <v>0</v>
      </c>
      <c r="BJ37" s="199">
        <f t="shared" si="71"/>
        <v>0</v>
      </c>
      <c r="BK37" s="199">
        <f t="shared" si="71"/>
        <v>0</v>
      </c>
      <c r="BL37" s="199">
        <f t="shared" si="71"/>
        <v>0</v>
      </c>
      <c r="BM37" s="199">
        <f t="shared" si="71"/>
        <v>0</v>
      </c>
      <c r="BN37" s="199">
        <f t="shared" si="71"/>
        <v>0</v>
      </c>
      <c r="BO37" s="199">
        <f t="shared" si="71"/>
        <v>0</v>
      </c>
      <c r="BP37" s="199">
        <f t="shared" si="71"/>
        <v>0</v>
      </c>
      <c r="BQ37" s="139"/>
    </row>
    <row r="38" spans="1:69" x14ac:dyDescent="0.2">
      <c r="A38" s="139"/>
      <c r="B38" s="147"/>
      <c r="C38" s="148"/>
      <c r="D38" s="149"/>
      <c r="E38" s="139"/>
      <c r="F38" s="159">
        <f t="shared" ref="F38:AG38" si="72">F$10</f>
        <v>0</v>
      </c>
      <c r="G38" s="159">
        <f t="shared" si="72"/>
        <v>0</v>
      </c>
      <c r="H38" s="159">
        <f t="shared" si="72"/>
        <v>0</v>
      </c>
      <c r="I38" s="159">
        <f t="shared" si="72"/>
        <v>0</v>
      </c>
      <c r="J38" s="159">
        <f t="shared" si="72"/>
        <v>0</v>
      </c>
      <c r="K38" s="159">
        <f t="shared" si="72"/>
        <v>0</v>
      </c>
      <c r="L38" s="159">
        <f t="shared" si="72"/>
        <v>0</v>
      </c>
      <c r="M38" s="116">
        <f t="shared" si="72"/>
        <v>0</v>
      </c>
      <c r="N38" s="116">
        <f t="shared" si="72"/>
        <v>0</v>
      </c>
      <c r="O38" s="116">
        <f t="shared" si="72"/>
        <v>0</v>
      </c>
      <c r="P38" s="116">
        <f t="shared" si="72"/>
        <v>0</v>
      </c>
      <c r="Q38" s="116">
        <f t="shared" si="72"/>
        <v>0</v>
      </c>
      <c r="R38" s="116">
        <f t="shared" si="72"/>
        <v>0</v>
      </c>
      <c r="S38" s="116">
        <f t="shared" si="72"/>
        <v>0</v>
      </c>
      <c r="T38" s="181">
        <f t="shared" si="72"/>
        <v>0</v>
      </c>
      <c r="U38" s="181">
        <f t="shared" si="72"/>
        <v>0</v>
      </c>
      <c r="V38" s="181">
        <f t="shared" si="72"/>
        <v>0</v>
      </c>
      <c r="W38" s="181">
        <f t="shared" si="72"/>
        <v>0</v>
      </c>
      <c r="X38" s="181">
        <f t="shared" si="72"/>
        <v>0</v>
      </c>
      <c r="Y38" s="181">
        <f t="shared" si="72"/>
        <v>0</v>
      </c>
      <c r="Z38" s="181">
        <f t="shared" si="72"/>
        <v>0</v>
      </c>
      <c r="AA38" s="116">
        <f t="shared" si="72"/>
        <v>0</v>
      </c>
      <c r="AB38" s="116">
        <f t="shared" si="72"/>
        <v>0</v>
      </c>
      <c r="AC38" s="116">
        <f t="shared" si="72"/>
        <v>0</v>
      </c>
      <c r="AD38" s="116">
        <f t="shared" si="72"/>
        <v>0</v>
      </c>
      <c r="AE38" s="116">
        <f t="shared" si="72"/>
        <v>0</v>
      </c>
      <c r="AF38" s="116">
        <f t="shared" si="72"/>
        <v>0</v>
      </c>
      <c r="AG38" s="116">
        <f t="shared" si="72"/>
        <v>0</v>
      </c>
      <c r="AH38" s="159">
        <f t="shared" ref="AH38:AV38" si="73">AH$10</f>
        <v>0</v>
      </c>
      <c r="AI38" s="159">
        <f t="shared" si="73"/>
        <v>0</v>
      </c>
      <c r="AJ38" s="159">
        <f t="shared" si="73"/>
        <v>0</v>
      </c>
      <c r="AK38" s="159">
        <f t="shared" si="73"/>
        <v>0</v>
      </c>
      <c r="AL38" s="159">
        <f t="shared" si="73"/>
        <v>0</v>
      </c>
      <c r="AM38" s="159">
        <f t="shared" si="73"/>
        <v>0</v>
      </c>
      <c r="AN38" s="159">
        <f t="shared" si="73"/>
        <v>0</v>
      </c>
      <c r="AO38" s="116">
        <f t="shared" si="73"/>
        <v>0</v>
      </c>
      <c r="AP38" s="116">
        <f t="shared" si="73"/>
        <v>0</v>
      </c>
      <c r="AQ38" s="116">
        <f t="shared" si="73"/>
        <v>0</v>
      </c>
      <c r="AR38" s="116">
        <f t="shared" si="73"/>
        <v>0</v>
      </c>
      <c r="AS38" s="116">
        <f t="shared" si="73"/>
        <v>0</v>
      </c>
      <c r="AT38" s="116">
        <f t="shared" si="73"/>
        <v>0</v>
      </c>
      <c r="AU38" s="116">
        <f t="shared" si="73"/>
        <v>0</v>
      </c>
      <c r="AV38" s="181">
        <f t="shared" si="73"/>
        <v>0</v>
      </c>
      <c r="AW38" s="181">
        <f t="shared" ref="AW38:BP38" si="74">AW$10</f>
        <v>0</v>
      </c>
      <c r="AX38" s="181">
        <f t="shared" si="74"/>
        <v>0</v>
      </c>
      <c r="AY38" s="181">
        <f t="shared" si="74"/>
        <v>0</v>
      </c>
      <c r="AZ38" s="181">
        <f t="shared" si="74"/>
        <v>0</v>
      </c>
      <c r="BA38" s="181">
        <f t="shared" si="74"/>
        <v>0</v>
      </c>
      <c r="BB38" s="181">
        <f t="shared" si="74"/>
        <v>0</v>
      </c>
      <c r="BC38" s="189">
        <f t="shared" si="74"/>
        <v>0</v>
      </c>
      <c r="BD38" s="189">
        <f t="shared" si="74"/>
        <v>0</v>
      </c>
      <c r="BE38" s="189">
        <f t="shared" si="74"/>
        <v>0</v>
      </c>
      <c r="BF38" s="189">
        <f t="shared" si="74"/>
        <v>0</v>
      </c>
      <c r="BG38" s="189">
        <f t="shared" si="74"/>
        <v>0</v>
      </c>
      <c r="BH38" s="189">
        <f t="shared" si="74"/>
        <v>0</v>
      </c>
      <c r="BI38" s="189">
        <f t="shared" si="74"/>
        <v>0</v>
      </c>
      <c r="BJ38" s="196">
        <f t="shared" si="74"/>
        <v>0</v>
      </c>
      <c r="BK38" s="196">
        <f t="shared" si="74"/>
        <v>0</v>
      </c>
      <c r="BL38" s="196">
        <f t="shared" si="74"/>
        <v>0</v>
      </c>
      <c r="BM38" s="196">
        <f t="shared" si="74"/>
        <v>0</v>
      </c>
      <c r="BN38" s="196">
        <f t="shared" si="74"/>
        <v>0</v>
      </c>
      <c r="BO38" s="196">
        <f t="shared" si="74"/>
        <v>0</v>
      </c>
      <c r="BP38" s="196">
        <f t="shared" si="74"/>
        <v>0</v>
      </c>
      <c r="BQ38" s="139"/>
    </row>
    <row r="39" spans="1:69" x14ac:dyDescent="0.2">
      <c r="A39" s="139"/>
      <c r="B39" s="141"/>
      <c r="C39" s="142" t="s">
        <v>56</v>
      </c>
      <c r="D39" s="150"/>
      <c r="E39" s="139"/>
      <c r="F39" s="160"/>
      <c r="G39" s="160"/>
      <c r="H39" s="160"/>
      <c r="I39" s="160"/>
      <c r="J39" s="160"/>
      <c r="K39" s="160"/>
      <c r="L39" s="160"/>
      <c r="M39" s="118"/>
      <c r="N39" s="118"/>
      <c r="O39" s="118"/>
      <c r="P39" s="118"/>
      <c r="Q39" s="118"/>
      <c r="R39" s="118"/>
      <c r="S39" s="118"/>
      <c r="T39" s="182"/>
      <c r="U39" s="182"/>
      <c r="V39" s="182"/>
      <c r="W39" s="182"/>
      <c r="X39" s="182"/>
      <c r="Y39" s="182"/>
      <c r="Z39" s="182"/>
      <c r="AA39" s="118"/>
      <c r="AB39" s="118"/>
      <c r="AC39" s="118"/>
      <c r="AD39" s="118"/>
      <c r="AE39" s="118"/>
      <c r="AF39" s="118"/>
      <c r="AG39" s="118"/>
      <c r="AH39" s="160"/>
      <c r="AI39" s="160"/>
      <c r="AJ39" s="160"/>
      <c r="AK39" s="160"/>
      <c r="AL39" s="160"/>
      <c r="AM39" s="160"/>
      <c r="AN39" s="160"/>
      <c r="AO39" s="118"/>
      <c r="AP39" s="118"/>
      <c r="AQ39" s="118"/>
      <c r="AR39" s="118"/>
      <c r="AS39" s="118"/>
      <c r="AT39" s="118"/>
      <c r="AU39" s="118"/>
      <c r="AV39" s="182"/>
      <c r="AW39" s="182"/>
      <c r="AX39" s="182"/>
      <c r="AY39" s="182"/>
      <c r="AZ39" s="182"/>
      <c r="BA39" s="182"/>
      <c r="BB39" s="182"/>
      <c r="BC39" s="191"/>
      <c r="BD39" s="191"/>
      <c r="BE39" s="191"/>
      <c r="BF39" s="191"/>
      <c r="BG39" s="191"/>
      <c r="BH39" s="191"/>
      <c r="BI39" s="191"/>
      <c r="BJ39" s="197"/>
      <c r="BK39" s="197"/>
      <c r="BL39" s="197"/>
      <c r="BM39" s="197"/>
      <c r="BN39" s="197"/>
      <c r="BO39" s="197"/>
      <c r="BP39" s="197"/>
      <c r="BQ39" s="139"/>
    </row>
    <row r="40" spans="1:69" ht="12" customHeight="1" x14ac:dyDescent="0.2">
      <c r="A40" s="139"/>
      <c r="B40" s="141"/>
      <c r="C40" s="151" t="s">
        <v>55</v>
      </c>
      <c r="D40" s="152" t="str">
        <f>'1 ETH Statusliste'!J11</f>
        <v/>
      </c>
      <c r="E40" s="139"/>
      <c r="F40" s="161"/>
      <c r="G40" s="161"/>
      <c r="H40" s="161"/>
      <c r="I40" s="161"/>
      <c r="J40" s="161"/>
      <c r="K40" s="161"/>
      <c r="L40" s="161"/>
      <c r="M40" s="119"/>
      <c r="N40" s="119"/>
      <c r="O40" s="119"/>
      <c r="P40" s="119"/>
      <c r="Q40" s="119"/>
      <c r="R40" s="119"/>
      <c r="S40" s="119"/>
      <c r="T40" s="183"/>
      <c r="U40" s="183"/>
      <c r="V40" s="183"/>
      <c r="W40" s="183"/>
      <c r="X40" s="183"/>
      <c r="Y40" s="183"/>
      <c r="Z40" s="183"/>
      <c r="AA40" s="119"/>
      <c r="AB40" s="119"/>
      <c r="AC40" s="119"/>
      <c r="AD40" s="119"/>
      <c r="AE40" s="119"/>
      <c r="AF40" s="119"/>
      <c r="AG40" s="119"/>
      <c r="AH40" s="161"/>
      <c r="AI40" s="161"/>
      <c r="AJ40" s="161"/>
      <c r="AK40" s="161"/>
      <c r="AL40" s="161"/>
      <c r="AM40" s="161"/>
      <c r="AN40" s="161"/>
      <c r="AO40" s="119"/>
      <c r="AP40" s="119"/>
      <c r="AQ40" s="119"/>
      <c r="AR40" s="119"/>
      <c r="AS40" s="119"/>
      <c r="AT40" s="119"/>
      <c r="AU40" s="119"/>
      <c r="AV40" s="183"/>
      <c r="AW40" s="183"/>
      <c r="AX40" s="183"/>
      <c r="AY40" s="183"/>
      <c r="AZ40" s="183"/>
      <c r="BA40" s="183"/>
      <c r="BB40" s="183"/>
      <c r="BC40" s="192"/>
      <c r="BD40" s="192"/>
      <c r="BE40" s="192"/>
      <c r="BF40" s="192"/>
      <c r="BG40" s="192"/>
      <c r="BH40" s="192"/>
      <c r="BI40" s="192"/>
      <c r="BJ40" s="198"/>
      <c r="BK40" s="198"/>
      <c r="BL40" s="198"/>
      <c r="BM40" s="198"/>
      <c r="BN40" s="198"/>
      <c r="BO40" s="198"/>
      <c r="BP40" s="198"/>
      <c r="BQ40" s="139"/>
    </row>
    <row r="41" spans="1:69" ht="25.5" customHeight="1" x14ac:dyDescent="0.2">
      <c r="A41" s="139"/>
      <c r="B41" s="141"/>
      <c r="C41" s="153"/>
      <c r="D41" s="154"/>
      <c r="E41" s="139"/>
      <c r="F41" s="139"/>
      <c r="G41" s="139"/>
      <c r="H41" s="139"/>
      <c r="I41" s="139"/>
      <c r="J41" s="139"/>
      <c r="K41" s="139"/>
      <c r="L41" s="139"/>
      <c r="T41" s="61"/>
      <c r="U41" s="61"/>
      <c r="V41" s="61"/>
      <c r="W41" s="61"/>
      <c r="X41" s="61"/>
      <c r="Y41" s="61"/>
      <c r="Z41" s="61"/>
      <c r="AH41" s="139"/>
      <c r="AI41" s="139"/>
      <c r="AJ41" s="139"/>
      <c r="AK41" s="139"/>
      <c r="AL41" s="139"/>
      <c r="AM41" s="139"/>
      <c r="AN41" s="139"/>
      <c r="AV41" s="61"/>
      <c r="AW41" s="61"/>
      <c r="AX41" s="61"/>
      <c r="AY41" s="61"/>
      <c r="AZ41" s="61"/>
      <c r="BA41" s="61"/>
      <c r="BB41" s="61"/>
      <c r="BC41" s="188"/>
      <c r="BD41" s="188"/>
      <c r="BE41" s="188"/>
      <c r="BF41" s="188"/>
      <c r="BG41" s="188"/>
      <c r="BH41" s="188"/>
      <c r="BI41" s="188"/>
      <c r="BJ41" s="195"/>
      <c r="BK41" s="195"/>
      <c r="BL41" s="195"/>
      <c r="BM41" s="195"/>
      <c r="BN41" s="195"/>
      <c r="BO41" s="195"/>
      <c r="BP41" s="195"/>
      <c r="BQ41" s="139"/>
    </row>
    <row r="42" spans="1:69" x14ac:dyDescent="0.2">
      <c r="A42" s="139"/>
      <c r="B42" s="144">
        <v>7</v>
      </c>
      <c r="C42" s="145">
        <f>'1 ETH Statusliste'!C12</f>
        <v>0</v>
      </c>
      <c r="D42" s="146"/>
      <c r="E42" s="142"/>
      <c r="F42" s="159">
        <f t="shared" ref="F42:AG42" si="75">F$9</f>
        <v>0</v>
      </c>
      <c r="G42" s="158">
        <f t="shared" si="75"/>
        <v>0</v>
      </c>
      <c r="H42" s="158">
        <f t="shared" si="75"/>
        <v>0</v>
      </c>
      <c r="I42" s="158">
        <f t="shared" si="75"/>
        <v>0</v>
      </c>
      <c r="J42" s="158">
        <f t="shared" si="75"/>
        <v>0</v>
      </c>
      <c r="K42" s="158">
        <f t="shared" si="75"/>
        <v>0</v>
      </c>
      <c r="L42" s="158">
        <f t="shared" si="75"/>
        <v>0</v>
      </c>
      <c r="M42" s="116">
        <f t="shared" si="75"/>
        <v>0</v>
      </c>
      <c r="N42" s="117">
        <f t="shared" si="75"/>
        <v>0</v>
      </c>
      <c r="O42" s="117">
        <f t="shared" si="75"/>
        <v>0</v>
      </c>
      <c r="P42" s="117">
        <f t="shared" si="75"/>
        <v>0</v>
      </c>
      <c r="Q42" s="117">
        <f t="shared" si="75"/>
        <v>0</v>
      </c>
      <c r="R42" s="117">
        <f t="shared" si="75"/>
        <v>0</v>
      </c>
      <c r="S42" s="117">
        <f t="shared" si="75"/>
        <v>0</v>
      </c>
      <c r="T42" s="180">
        <f t="shared" si="75"/>
        <v>0</v>
      </c>
      <c r="U42" s="180">
        <f t="shared" si="75"/>
        <v>0</v>
      </c>
      <c r="V42" s="180">
        <f t="shared" si="75"/>
        <v>0</v>
      </c>
      <c r="W42" s="180">
        <f t="shared" si="75"/>
        <v>0</v>
      </c>
      <c r="X42" s="180">
        <f t="shared" si="75"/>
        <v>0</v>
      </c>
      <c r="Y42" s="180">
        <f t="shared" si="75"/>
        <v>0</v>
      </c>
      <c r="Z42" s="180">
        <f t="shared" si="75"/>
        <v>0</v>
      </c>
      <c r="AA42" s="116">
        <f t="shared" si="75"/>
        <v>0</v>
      </c>
      <c r="AB42" s="117">
        <f t="shared" si="75"/>
        <v>0</v>
      </c>
      <c r="AC42" s="117">
        <f t="shared" si="75"/>
        <v>0</v>
      </c>
      <c r="AD42" s="117">
        <f t="shared" si="75"/>
        <v>0</v>
      </c>
      <c r="AE42" s="117">
        <f t="shared" si="75"/>
        <v>0</v>
      </c>
      <c r="AF42" s="117">
        <f t="shared" si="75"/>
        <v>0</v>
      </c>
      <c r="AG42" s="117">
        <f t="shared" si="75"/>
        <v>0</v>
      </c>
      <c r="AH42" s="159">
        <f t="shared" ref="AH42:AV42" si="76">AH$9</f>
        <v>0</v>
      </c>
      <c r="AI42" s="158">
        <f t="shared" si="76"/>
        <v>0</v>
      </c>
      <c r="AJ42" s="158">
        <f t="shared" si="76"/>
        <v>0</v>
      </c>
      <c r="AK42" s="158">
        <f t="shared" si="76"/>
        <v>0</v>
      </c>
      <c r="AL42" s="158">
        <f t="shared" si="76"/>
        <v>0</v>
      </c>
      <c r="AM42" s="158">
        <f t="shared" si="76"/>
        <v>0</v>
      </c>
      <c r="AN42" s="158">
        <f t="shared" si="76"/>
        <v>0</v>
      </c>
      <c r="AO42" s="116">
        <f t="shared" si="76"/>
        <v>0</v>
      </c>
      <c r="AP42" s="117">
        <f t="shared" si="76"/>
        <v>0</v>
      </c>
      <c r="AQ42" s="117">
        <f t="shared" si="76"/>
        <v>0</v>
      </c>
      <c r="AR42" s="117">
        <f t="shared" si="76"/>
        <v>0</v>
      </c>
      <c r="AS42" s="117">
        <f t="shared" si="76"/>
        <v>0</v>
      </c>
      <c r="AT42" s="117">
        <f t="shared" si="76"/>
        <v>0</v>
      </c>
      <c r="AU42" s="117">
        <f t="shared" si="76"/>
        <v>0</v>
      </c>
      <c r="AV42" s="180">
        <f t="shared" si="76"/>
        <v>0</v>
      </c>
      <c r="AW42" s="180">
        <f t="shared" ref="AW42:BP42" si="77">AW$9</f>
        <v>0</v>
      </c>
      <c r="AX42" s="180">
        <f t="shared" si="77"/>
        <v>0</v>
      </c>
      <c r="AY42" s="180">
        <f t="shared" si="77"/>
        <v>0</v>
      </c>
      <c r="AZ42" s="180">
        <f t="shared" si="77"/>
        <v>0</v>
      </c>
      <c r="BA42" s="180">
        <f t="shared" si="77"/>
        <v>0</v>
      </c>
      <c r="BB42" s="180">
        <f t="shared" si="77"/>
        <v>0</v>
      </c>
      <c r="BC42" s="189">
        <f t="shared" si="77"/>
        <v>0</v>
      </c>
      <c r="BD42" s="190">
        <f t="shared" si="77"/>
        <v>0</v>
      </c>
      <c r="BE42" s="190">
        <f t="shared" si="77"/>
        <v>0</v>
      </c>
      <c r="BF42" s="190">
        <f t="shared" si="77"/>
        <v>0</v>
      </c>
      <c r="BG42" s="190">
        <f t="shared" si="77"/>
        <v>0</v>
      </c>
      <c r="BH42" s="190">
        <f t="shared" si="77"/>
        <v>0</v>
      </c>
      <c r="BI42" s="190">
        <f t="shared" si="77"/>
        <v>0</v>
      </c>
      <c r="BJ42" s="199">
        <f t="shared" si="77"/>
        <v>0</v>
      </c>
      <c r="BK42" s="199">
        <f t="shared" si="77"/>
        <v>0</v>
      </c>
      <c r="BL42" s="199">
        <f t="shared" si="77"/>
        <v>0</v>
      </c>
      <c r="BM42" s="199">
        <f t="shared" si="77"/>
        <v>0</v>
      </c>
      <c r="BN42" s="199">
        <f t="shared" si="77"/>
        <v>0</v>
      </c>
      <c r="BO42" s="199">
        <f t="shared" si="77"/>
        <v>0</v>
      </c>
      <c r="BP42" s="199">
        <f t="shared" si="77"/>
        <v>0</v>
      </c>
      <c r="BQ42" s="139"/>
    </row>
    <row r="43" spans="1:69" x14ac:dyDescent="0.2">
      <c r="A43" s="139"/>
      <c r="B43" s="147"/>
      <c r="C43" s="148"/>
      <c r="D43" s="149"/>
      <c r="E43" s="139"/>
      <c r="F43" s="159">
        <f t="shared" ref="F43:AG43" si="78">F$10</f>
        <v>0</v>
      </c>
      <c r="G43" s="159">
        <f t="shared" si="78"/>
        <v>0</v>
      </c>
      <c r="H43" s="159">
        <f t="shared" si="78"/>
        <v>0</v>
      </c>
      <c r="I43" s="159">
        <f t="shared" si="78"/>
        <v>0</v>
      </c>
      <c r="J43" s="159">
        <f t="shared" si="78"/>
        <v>0</v>
      </c>
      <c r="K43" s="159">
        <f t="shared" si="78"/>
        <v>0</v>
      </c>
      <c r="L43" s="159">
        <f t="shared" si="78"/>
        <v>0</v>
      </c>
      <c r="M43" s="116">
        <f t="shared" si="78"/>
        <v>0</v>
      </c>
      <c r="N43" s="116">
        <f t="shared" si="78"/>
        <v>0</v>
      </c>
      <c r="O43" s="116">
        <f t="shared" si="78"/>
        <v>0</v>
      </c>
      <c r="P43" s="116">
        <f t="shared" si="78"/>
        <v>0</v>
      </c>
      <c r="Q43" s="116">
        <f t="shared" si="78"/>
        <v>0</v>
      </c>
      <c r="R43" s="116">
        <f t="shared" si="78"/>
        <v>0</v>
      </c>
      <c r="S43" s="116">
        <f t="shared" si="78"/>
        <v>0</v>
      </c>
      <c r="T43" s="181">
        <f t="shared" si="78"/>
        <v>0</v>
      </c>
      <c r="U43" s="181">
        <f t="shared" si="78"/>
        <v>0</v>
      </c>
      <c r="V43" s="181">
        <f t="shared" si="78"/>
        <v>0</v>
      </c>
      <c r="W43" s="181">
        <f t="shared" si="78"/>
        <v>0</v>
      </c>
      <c r="X43" s="181">
        <f t="shared" si="78"/>
        <v>0</v>
      </c>
      <c r="Y43" s="181">
        <f t="shared" si="78"/>
        <v>0</v>
      </c>
      <c r="Z43" s="181">
        <f t="shared" si="78"/>
        <v>0</v>
      </c>
      <c r="AA43" s="116">
        <f t="shared" si="78"/>
        <v>0</v>
      </c>
      <c r="AB43" s="116">
        <f t="shared" si="78"/>
        <v>0</v>
      </c>
      <c r="AC43" s="116">
        <f t="shared" si="78"/>
        <v>0</v>
      </c>
      <c r="AD43" s="116">
        <f t="shared" si="78"/>
        <v>0</v>
      </c>
      <c r="AE43" s="116">
        <f t="shared" si="78"/>
        <v>0</v>
      </c>
      <c r="AF43" s="116">
        <f t="shared" si="78"/>
        <v>0</v>
      </c>
      <c r="AG43" s="116">
        <f t="shared" si="78"/>
        <v>0</v>
      </c>
      <c r="AH43" s="159">
        <f t="shared" ref="AH43:AV43" si="79">AH$10</f>
        <v>0</v>
      </c>
      <c r="AI43" s="159">
        <f t="shared" si="79"/>
        <v>0</v>
      </c>
      <c r="AJ43" s="159">
        <f t="shared" si="79"/>
        <v>0</v>
      </c>
      <c r="AK43" s="159">
        <f t="shared" si="79"/>
        <v>0</v>
      </c>
      <c r="AL43" s="159">
        <f t="shared" si="79"/>
        <v>0</v>
      </c>
      <c r="AM43" s="159">
        <f t="shared" si="79"/>
        <v>0</v>
      </c>
      <c r="AN43" s="159">
        <f t="shared" si="79"/>
        <v>0</v>
      </c>
      <c r="AO43" s="116">
        <f t="shared" si="79"/>
        <v>0</v>
      </c>
      <c r="AP43" s="116">
        <f t="shared" si="79"/>
        <v>0</v>
      </c>
      <c r="AQ43" s="116">
        <f t="shared" si="79"/>
        <v>0</v>
      </c>
      <c r="AR43" s="116">
        <f t="shared" si="79"/>
        <v>0</v>
      </c>
      <c r="AS43" s="116">
        <f t="shared" si="79"/>
        <v>0</v>
      </c>
      <c r="AT43" s="116">
        <f t="shared" si="79"/>
        <v>0</v>
      </c>
      <c r="AU43" s="116">
        <f t="shared" si="79"/>
        <v>0</v>
      </c>
      <c r="AV43" s="181">
        <f t="shared" si="79"/>
        <v>0</v>
      </c>
      <c r="AW43" s="181">
        <f t="shared" ref="AW43:BP43" si="80">AW$10</f>
        <v>0</v>
      </c>
      <c r="AX43" s="181">
        <f t="shared" si="80"/>
        <v>0</v>
      </c>
      <c r="AY43" s="181">
        <f t="shared" si="80"/>
        <v>0</v>
      </c>
      <c r="AZ43" s="181">
        <f t="shared" si="80"/>
        <v>0</v>
      </c>
      <c r="BA43" s="181">
        <f t="shared" si="80"/>
        <v>0</v>
      </c>
      <c r="BB43" s="181">
        <f t="shared" si="80"/>
        <v>0</v>
      </c>
      <c r="BC43" s="189">
        <f t="shared" si="80"/>
        <v>0</v>
      </c>
      <c r="BD43" s="189">
        <f t="shared" si="80"/>
        <v>0</v>
      </c>
      <c r="BE43" s="189">
        <f t="shared" si="80"/>
        <v>0</v>
      </c>
      <c r="BF43" s="189">
        <f t="shared" si="80"/>
        <v>0</v>
      </c>
      <c r="BG43" s="189">
        <f t="shared" si="80"/>
        <v>0</v>
      </c>
      <c r="BH43" s="189">
        <f t="shared" si="80"/>
        <v>0</v>
      </c>
      <c r="BI43" s="189">
        <f t="shared" si="80"/>
        <v>0</v>
      </c>
      <c r="BJ43" s="196">
        <f t="shared" si="80"/>
        <v>0</v>
      </c>
      <c r="BK43" s="196">
        <f t="shared" si="80"/>
        <v>0</v>
      </c>
      <c r="BL43" s="196">
        <f t="shared" si="80"/>
        <v>0</v>
      </c>
      <c r="BM43" s="196">
        <f t="shared" si="80"/>
        <v>0</v>
      </c>
      <c r="BN43" s="196">
        <f t="shared" si="80"/>
        <v>0</v>
      </c>
      <c r="BO43" s="196">
        <f t="shared" si="80"/>
        <v>0</v>
      </c>
      <c r="BP43" s="196">
        <f t="shared" si="80"/>
        <v>0</v>
      </c>
      <c r="BQ43" s="139"/>
    </row>
    <row r="44" spans="1:69" x14ac:dyDescent="0.2">
      <c r="A44" s="139"/>
      <c r="B44" s="141"/>
      <c r="C44" s="142" t="s">
        <v>56</v>
      </c>
      <c r="D44" s="150"/>
      <c r="E44" s="139"/>
      <c r="F44" s="160"/>
      <c r="G44" s="160"/>
      <c r="H44" s="160"/>
      <c r="I44" s="160"/>
      <c r="J44" s="160"/>
      <c r="K44" s="160"/>
      <c r="L44" s="160"/>
      <c r="M44" s="118"/>
      <c r="N44" s="118"/>
      <c r="O44" s="118"/>
      <c r="P44" s="118"/>
      <c r="Q44" s="118"/>
      <c r="R44" s="118"/>
      <c r="S44" s="118"/>
      <c r="T44" s="182"/>
      <c r="U44" s="182"/>
      <c r="V44" s="182"/>
      <c r="W44" s="182"/>
      <c r="X44" s="182"/>
      <c r="Y44" s="182"/>
      <c r="Z44" s="182"/>
      <c r="AA44" s="118"/>
      <c r="AB44" s="118"/>
      <c r="AC44" s="118"/>
      <c r="AD44" s="118"/>
      <c r="AE44" s="118"/>
      <c r="AF44" s="118"/>
      <c r="AG44" s="118"/>
      <c r="AH44" s="160"/>
      <c r="AI44" s="160"/>
      <c r="AJ44" s="160"/>
      <c r="AK44" s="160"/>
      <c r="AL44" s="160"/>
      <c r="AM44" s="160"/>
      <c r="AN44" s="160"/>
      <c r="AO44" s="118"/>
      <c r="AP44" s="118"/>
      <c r="AQ44" s="118"/>
      <c r="AR44" s="118"/>
      <c r="AS44" s="118"/>
      <c r="AT44" s="118"/>
      <c r="AU44" s="118"/>
      <c r="AV44" s="182"/>
      <c r="AW44" s="182"/>
      <c r="AX44" s="182"/>
      <c r="AY44" s="182"/>
      <c r="AZ44" s="182"/>
      <c r="BA44" s="182"/>
      <c r="BB44" s="182"/>
      <c r="BC44" s="191"/>
      <c r="BD44" s="191"/>
      <c r="BE44" s="191"/>
      <c r="BF44" s="191"/>
      <c r="BG44" s="191"/>
      <c r="BH44" s="191"/>
      <c r="BI44" s="191"/>
      <c r="BJ44" s="197"/>
      <c r="BK44" s="197"/>
      <c r="BL44" s="197"/>
      <c r="BM44" s="197"/>
      <c r="BN44" s="197"/>
      <c r="BO44" s="197"/>
      <c r="BP44" s="197"/>
      <c r="BQ44" s="139"/>
    </row>
    <row r="45" spans="1:69" ht="12" customHeight="1" x14ac:dyDescent="0.2">
      <c r="A45" s="139"/>
      <c r="B45" s="141"/>
      <c r="C45" s="151" t="s">
        <v>55</v>
      </c>
      <c r="D45" s="152" t="str">
        <f>'1 ETH Statusliste'!J12</f>
        <v/>
      </c>
      <c r="E45" s="139"/>
      <c r="F45" s="161"/>
      <c r="G45" s="161"/>
      <c r="H45" s="161"/>
      <c r="I45" s="161"/>
      <c r="J45" s="161"/>
      <c r="K45" s="161"/>
      <c r="L45" s="161"/>
      <c r="M45" s="119"/>
      <c r="N45" s="119"/>
      <c r="O45" s="119"/>
      <c r="P45" s="119"/>
      <c r="Q45" s="119"/>
      <c r="R45" s="119"/>
      <c r="S45" s="119"/>
      <c r="T45" s="183"/>
      <c r="U45" s="183"/>
      <c r="V45" s="183"/>
      <c r="W45" s="183"/>
      <c r="X45" s="183"/>
      <c r="Y45" s="183"/>
      <c r="Z45" s="183"/>
      <c r="AA45" s="119"/>
      <c r="AB45" s="119"/>
      <c r="AC45" s="119"/>
      <c r="AD45" s="119"/>
      <c r="AE45" s="119"/>
      <c r="AF45" s="119"/>
      <c r="AG45" s="119"/>
      <c r="AH45" s="161"/>
      <c r="AI45" s="161"/>
      <c r="AJ45" s="161"/>
      <c r="AK45" s="161"/>
      <c r="AL45" s="161"/>
      <c r="AM45" s="161"/>
      <c r="AN45" s="161"/>
      <c r="AO45" s="119"/>
      <c r="AP45" s="119"/>
      <c r="AQ45" s="119"/>
      <c r="AR45" s="119"/>
      <c r="AS45" s="119"/>
      <c r="AT45" s="119"/>
      <c r="AU45" s="119"/>
      <c r="AV45" s="183"/>
      <c r="AW45" s="183"/>
      <c r="AX45" s="183"/>
      <c r="AY45" s="183"/>
      <c r="AZ45" s="183"/>
      <c r="BA45" s="183"/>
      <c r="BB45" s="183"/>
      <c r="BC45" s="192"/>
      <c r="BD45" s="192"/>
      <c r="BE45" s="192"/>
      <c r="BF45" s="192"/>
      <c r="BG45" s="192"/>
      <c r="BH45" s="192"/>
      <c r="BI45" s="192"/>
      <c r="BJ45" s="198"/>
      <c r="BK45" s="198"/>
      <c r="BL45" s="198"/>
      <c r="BM45" s="198"/>
      <c r="BN45" s="198"/>
      <c r="BO45" s="198"/>
      <c r="BP45" s="198"/>
      <c r="BQ45" s="139"/>
    </row>
    <row r="46" spans="1:69" ht="25.5" customHeight="1" x14ac:dyDescent="0.2">
      <c r="A46" s="139"/>
      <c r="B46" s="141"/>
      <c r="C46" s="153"/>
      <c r="D46" s="154"/>
      <c r="E46" s="139"/>
      <c r="F46" s="139"/>
      <c r="G46" s="139"/>
      <c r="H46" s="139"/>
      <c r="I46" s="139"/>
      <c r="J46" s="139"/>
      <c r="K46" s="139"/>
      <c r="L46" s="139"/>
      <c r="T46" s="61"/>
      <c r="U46" s="61"/>
      <c r="V46" s="61"/>
      <c r="W46" s="61"/>
      <c r="X46" s="61"/>
      <c r="Y46" s="61"/>
      <c r="Z46" s="61"/>
      <c r="AH46" s="139"/>
      <c r="AI46" s="139"/>
      <c r="AJ46" s="139"/>
      <c r="AK46" s="139"/>
      <c r="AL46" s="139"/>
      <c r="AM46" s="139"/>
      <c r="AN46" s="139"/>
      <c r="AV46" s="61"/>
      <c r="AW46" s="61"/>
      <c r="AX46" s="61"/>
      <c r="AY46" s="61"/>
      <c r="AZ46" s="61"/>
      <c r="BA46" s="61"/>
      <c r="BB46" s="61"/>
      <c r="BC46" s="188"/>
      <c r="BD46" s="188"/>
      <c r="BE46" s="188"/>
      <c r="BF46" s="188"/>
      <c r="BG46" s="188"/>
      <c r="BH46" s="188"/>
      <c r="BI46" s="188"/>
      <c r="BJ46" s="195"/>
      <c r="BK46" s="195"/>
      <c r="BL46" s="195"/>
      <c r="BM46" s="195"/>
      <c r="BN46" s="195"/>
      <c r="BO46" s="195"/>
      <c r="BP46" s="195"/>
      <c r="BQ46" s="139"/>
    </row>
    <row r="47" spans="1:69" x14ac:dyDescent="0.2">
      <c r="A47" s="139"/>
      <c r="B47" s="144">
        <v>8</v>
      </c>
      <c r="C47" s="145">
        <f>'1 ETH Statusliste'!C13</f>
        <v>0</v>
      </c>
      <c r="D47" s="146"/>
      <c r="E47" s="142"/>
      <c r="F47" s="159">
        <f t="shared" ref="F47:AG47" si="81">F$9</f>
        <v>0</v>
      </c>
      <c r="G47" s="158">
        <f t="shared" si="81"/>
        <v>0</v>
      </c>
      <c r="H47" s="158">
        <f t="shared" si="81"/>
        <v>0</v>
      </c>
      <c r="I47" s="158">
        <f t="shared" si="81"/>
        <v>0</v>
      </c>
      <c r="J47" s="158">
        <f t="shared" si="81"/>
        <v>0</v>
      </c>
      <c r="K47" s="158">
        <f t="shared" si="81"/>
        <v>0</v>
      </c>
      <c r="L47" s="158">
        <f t="shared" si="81"/>
        <v>0</v>
      </c>
      <c r="M47" s="116">
        <f t="shared" si="81"/>
        <v>0</v>
      </c>
      <c r="N47" s="117">
        <f t="shared" si="81"/>
        <v>0</v>
      </c>
      <c r="O47" s="117">
        <f t="shared" si="81"/>
        <v>0</v>
      </c>
      <c r="P47" s="117">
        <f t="shared" si="81"/>
        <v>0</v>
      </c>
      <c r="Q47" s="117">
        <f t="shared" si="81"/>
        <v>0</v>
      </c>
      <c r="R47" s="117">
        <f t="shared" si="81"/>
        <v>0</v>
      </c>
      <c r="S47" s="117">
        <f t="shared" si="81"/>
        <v>0</v>
      </c>
      <c r="T47" s="180">
        <f t="shared" si="81"/>
        <v>0</v>
      </c>
      <c r="U47" s="180">
        <f t="shared" si="81"/>
        <v>0</v>
      </c>
      <c r="V47" s="180">
        <f t="shared" si="81"/>
        <v>0</v>
      </c>
      <c r="W47" s="180">
        <f t="shared" si="81"/>
        <v>0</v>
      </c>
      <c r="X47" s="180">
        <f t="shared" si="81"/>
        <v>0</v>
      </c>
      <c r="Y47" s="180">
        <f t="shared" si="81"/>
        <v>0</v>
      </c>
      <c r="Z47" s="180">
        <f t="shared" si="81"/>
        <v>0</v>
      </c>
      <c r="AA47" s="116">
        <f t="shared" si="81"/>
        <v>0</v>
      </c>
      <c r="AB47" s="117">
        <f t="shared" si="81"/>
        <v>0</v>
      </c>
      <c r="AC47" s="117">
        <f t="shared" si="81"/>
        <v>0</v>
      </c>
      <c r="AD47" s="117">
        <f t="shared" si="81"/>
        <v>0</v>
      </c>
      <c r="AE47" s="117">
        <f t="shared" si="81"/>
        <v>0</v>
      </c>
      <c r="AF47" s="117">
        <f t="shared" si="81"/>
        <v>0</v>
      </c>
      <c r="AG47" s="117">
        <f t="shared" si="81"/>
        <v>0</v>
      </c>
      <c r="AH47" s="159">
        <f t="shared" ref="AH47:AV47" si="82">AH$9</f>
        <v>0</v>
      </c>
      <c r="AI47" s="158">
        <f t="shared" si="82"/>
        <v>0</v>
      </c>
      <c r="AJ47" s="158">
        <f t="shared" si="82"/>
        <v>0</v>
      </c>
      <c r="AK47" s="158">
        <f t="shared" si="82"/>
        <v>0</v>
      </c>
      <c r="AL47" s="158">
        <f t="shared" si="82"/>
        <v>0</v>
      </c>
      <c r="AM47" s="158">
        <f t="shared" si="82"/>
        <v>0</v>
      </c>
      <c r="AN47" s="158">
        <f t="shared" si="82"/>
        <v>0</v>
      </c>
      <c r="AO47" s="116">
        <f t="shared" si="82"/>
        <v>0</v>
      </c>
      <c r="AP47" s="117">
        <f t="shared" si="82"/>
        <v>0</v>
      </c>
      <c r="AQ47" s="117">
        <f t="shared" si="82"/>
        <v>0</v>
      </c>
      <c r="AR47" s="117">
        <f t="shared" si="82"/>
        <v>0</v>
      </c>
      <c r="AS47" s="117">
        <f t="shared" si="82"/>
        <v>0</v>
      </c>
      <c r="AT47" s="117">
        <f t="shared" si="82"/>
        <v>0</v>
      </c>
      <c r="AU47" s="117">
        <f t="shared" si="82"/>
        <v>0</v>
      </c>
      <c r="AV47" s="180">
        <f t="shared" si="82"/>
        <v>0</v>
      </c>
      <c r="AW47" s="180">
        <f t="shared" ref="AW47:BP47" si="83">AW$9</f>
        <v>0</v>
      </c>
      <c r="AX47" s="180">
        <f t="shared" si="83"/>
        <v>0</v>
      </c>
      <c r="AY47" s="180">
        <f t="shared" si="83"/>
        <v>0</v>
      </c>
      <c r="AZ47" s="180">
        <f t="shared" si="83"/>
        <v>0</v>
      </c>
      <c r="BA47" s="180">
        <f t="shared" si="83"/>
        <v>0</v>
      </c>
      <c r="BB47" s="180">
        <f t="shared" si="83"/>
        <v>0</v>
      </c>
      <c r="BC47" s="189">
        <f t="shared" si="83"/>
        <v>0</v>
      </c>
      <c r="BD47" s="190">
        <f t="shared" si="83"/>
        <v>0</v>
      </c>
      <c r="BE47" s="190">
        <f t="shared" si="83"/>
        <v>0</v>
      </c>
      <c r="BF47" s="190">
        <f t="shared" si="83"/>
        <v>0</v>
      </c>
      <c r="BG47" s="190">
        <f t="shared" si="83"/>
        <v>0</v>
      </c>
      <c r="BH47" s="190">
        <f t="shared" si="83"/>
        <v>0</v>
      </c>
      <c r="BI47" s="190">
        <f t="shared" si="83"/>
        <v>0</v>
      </c>
      <c r="BJ47" s="199">
        <f t="shared" si="83"/>
        <v>0</v>
      </c>
      <c r="BK47" s="199">
        <f t="shared" si="83"/>
        <v>0</v>
      </c>
      <c r="BL47" s="199">
        <f t="shared" si="83"/>
        <v>0</v>
      </c>
      <c r="BM47" s="199">
        <f t="shared" si="83"/>
        <v>0</v>
      </c>
      <c r="BN47" s="199">
        <f t="shared" si="83"/>
        <v>0</v>
      </c>
      <c r="BO47" s="199">
        <f t="shared" si="83"/>
        <v>0</v>
      </c>
      <c r="BP47" s="199">
        <f t="shared" si="83"/>
        <v>0</v>
      </c>
      <c r="BQ47" s="139"/>
    </row>
    <row r="48" spans="1:69" x14ac:dyDescent="0.2">
      <c r="A48" s="139"/>
      <c r="B48" s="147"/>
      <c r="C48" s="148"/>
      <c r="D48" s="149"/>
      <c r="E48" s="139"/>
      <c r="F48" s="159">
        <f t="shared" ref="F48:AG48" si="84">F$10</f>
        <v>0</v>
      </c>
      <c r="G48" s="159">
        <f t="shared" si="84"/>
        <v>0</v>
      </c>
      <c r="H48" s="159">
        <f t="shared" si="84"/>
        <v>0</v>
      </c>
      <c r="I48" s="159">
        <f t="shared" si="84"/>
        <v>0</v>
      </c>
      <c r="J48" s="159">
        <f t="shared" si="84"/>
        <v>0</v>
      </c>
      <c r="K48" s="159">
        <f t="shared" si="84"/>
        <v>0</v>
      </c>
      <c r="L48" s="159">
        <f t="shared" si="84"/>
        <v>0</v>
      </c>
      <c r="M48" s="116">
        <f t="shared" si="84"/>
        <v>0</v>
      </c>
      <c r="N48" s="116">
        <f t="shared" si="84"/>
        <v>0</v>
      </c>
      <c r="O48" s="116">
        <f t="shared" si="84"/>
        <v>0</v>
      </c>
      <c r="P48" s="116">
        <f t="shared" si="84"/>
        <v>0</v>
      </c>
      <c r="Q48" s="116">
        <f t="shared" si="84"/>
        <v>0</v>
      </c>
      <c r="R48" s="116">
        <f t="shared" si="84"/>
        <v>0</v>
      </c>
      <c r="S48" s="116">
        <f t="shared" si="84"/>
        <v>0</v>
      </c>
      <c r="T48" s="181">
        <f t="shared" si="84"/>
        <v>0</v>
      </c>
      <c r="U48" s="181">
        <f t="shared" si="84"/>
        <v>0</v>
      </c>
      <c r="V48" s="181">
        <f t="shared" si="84"/>
        <v>0</v>
      </c>
      <c r="W48" s="181">
        <f t="shared" si="84"/>
        <v>0</v>
      </c>
      <c r="X48" s="181">
        <f t="shared" si="84"/>
        <v>0</v>
      </c>
      <c r="Y48" s="181">
        <f t="shared" si="84"/>
        <v>0</v>
      </c>
      <c r="Z48" s="181">
        <f t="shared" si="84"/>
        <v>0</v>
      </c>
      <c r="AA48" s="116">
        <f t="shared" si="84"/>
        <v>0</v>
      </c>
      <c r="AB48" s="116">
        <f t="shared" si="84"/>
        <v>0</v>
      </c>
      <c r="AC48" s="116">
        <f t="shared" si="84"/>
        <v>0</v>
      </c>
      <c r="AD48" s="116">
        <f t="shared" si="84"/>
        <v>0</v>
      </c>
      <c r="AE48" s="116">
        <f t="shared" si="84"/>
        <v>0</v>
      </c>
      <c r="AF48" s="116">
        <f t="shared" si="84"/>
        <v>0</v>
      </c>
      <c r="AG48" s="116">
        <f t="shared" si="84"/>
        <v>0</v>
      </c>
      <c r="AH48" s="159">
        <f t="shared" ref="AH48:AV48" si="85">AH$10</f>
        <v>0</v>
      </c>
      <c r="AI48" s="159">
        <f t="shared" si="85"/>
        <v>0</v>
      </c>
      <c r="AJ48" s="159">
        <f t="shared" si="85"/>
        <v>0</v>
      </c>
      <c r="AK48" s="159">
        <f t="shared" si="85"/>
        <v>0</v>
      </c>
      <c r="AL48" s="159">
        <f t="shared" si="85"/>
        <v>0</v>
      </c>
      <c r="AM48" s="159">
        <f t="shared" si="85"/>
        <v>0</v>
      </c>
      <c r="AN48" s="159">
        <f t="shared" si="85"/>
        <v>0</v>
      </c>
      <c r="AO48" s="116">
        <f t="shared" si="85"/>
        <v>0</v>
      </c>
      <c r="AP48" s="116">
        <f t="shared" si="85"/>
        <v>0</v>
      </c>
      <c r="AQ48" s="116">
        <f t="shared" si="85"/>
        <v>0</v>
      </c>
      <c r="AR48" s="116">
        <f t="shared" si="85"/>
        <v>0</v>
      </c>
      <c r="AS48" s="116">
        <f t="shared" si="85"/>
        <v>0</v>
      </c>
      <c r="AT48" s="116">
        <f t="shared" si="85"/>
        <v>0</v>
      </c>
      <c r="AU48" s="116">
        <f t="shared" si="85"/>
        <v>0</v>
      </c>
      <c r="AV48" s="181">
        <f t="shared" si="85"/>
        <v>0</v>
      </c>
      <c r="AW48" s="181">
        <f t="shared" ref="AW48:BP48" si="86">AW$10</f>
        <v>0</v>
      </c>
      <c r="AX48" s="181">
        <f t="shared" si="86"/>
        <v>0</v>
      </c>
      <c r="AY48" s="181">
        <f t="shared" si="86"/>
        <v>0</v>
      </c>
      <c r="AZ48" s="181">
        <f t="shared" si="86"/>
        <v>0</v>
      </c>
      <c r="BA48" s="181">
        <f t="shared" si="86"/>
        <v>0</v>
      </c>
      <c r="BB48" s="181">
        <f t="shared" si="86"/>
        <v>0</v>
      </c>
      <c r="BC48" s="189">
        <f t="shared" si="86"/>
        <v>0</v>
      </c>
      <c r="BD48" s="189">
        <f t="shared" si="86"/>
        <v>0</v>
      </c>
      <c r="BE48" s="189">
        <f t="shared" si="86"/>
        <v>0</v>
      </c>
      <c r="BF48" s="189">
        <f t="shared" si="86"/>
        <v>0</v>
      </c>
      <c r="BG48" s="189">
        <f t="shared" si="86"/>
        <v>0</v>
      </c>
      <c r="BH48" s="189">
        <f t="shared" si="86"/>
        <v>0</v>
      </c>
      <c r="BI48" s="189">
        <f t="shared" si="86"/>
        <v>0</v>
      </c>
      <c r="BJ48" s="196">
        <f t="shared" si="86"/>
        <v>0</v>
      </c>
      <c r="BK48" s="196">
        <f t="shared" si="86"/>
        <v>0</v>
      </c>
      <c r="BL48" s="196">
        <f t="shared" si="86"/>
        <v>0</v>
      </c>
      <c r="BM48" s="196">
        <f t="shared" si="86"/>
        <v>0</v>
      </c>
      <c r="BN48" s="196">
        <f t="shared" si="86"/>
        <v>0</v>
      </c>
      <c r="BO48" s="196">
        <f t="shared" si="86"/>
        <v>0</v>
      </c>
      <c r="BP48" s="196">
        <f t="shared" si="86"/>
        <v>0</v>
      </c>
      <c r="BQ48" s="139"/>
    </row>
    <row r="49" spans="1:69" x14ac:dyDescent="0.2">
      <c r="A49" s="139"/>
      <c r="B49" s="141"/>
      <c r="C49" s="142" t="s">
        <v>56</v>
      </c>
      <c r="D49" s="150"/>
      <c r="E49" s="139"/>
      <c r="F49" s="160"/>
      <c r="G49" s="160"/>
      <c r="H49" s="160"/>
      <c r="I49" s="160"/>
      <c r="J49" s="160"/>
      <c r="K49" s="160"/>
      <c r="L49" s="160"/>
      <c r="M49" s="118"/>
      <c r="N49" s="118"/>
      <c r="O49" s="118"/>
      <c r="P49" s="118"/>
      <c r="Q49" s="118"/>
      <c r="R49" s="118"/>
      <c r="S49" s="118"/>
      <c r="T49" s="182"/>
      <c r="U49" s="182"/>
      <c r="V49" s="182"/>
      <c r="W49" s="182"/>
      <c r="X49" s="182"/>
      <c r="Y49" s="182"/>
      <c r="Z49" s="182"/>
      <c r="AA49" s="118"/>
      <c r="AB49" s="118"/>
      <c r="AC49" s="118"/>
      <c r="AD49" s="118"/>
      <c r="AE49" s="118"/>
      <c r="AF49" s="118"/>
      <c r="AG49" s="118"/>
      <c r="AH49" s="160"/>
      <c r="AI49" s="160"/>
      <c r="AJ49" s="160"/>
      <c r="AK49" s="160"/>
      <c r="AL49" s="160"/>
      <c r="AM49" s="160"/>
      <c r="AN49" s="160"/>
      <c r="AO49" s="118"/>
      <c r="AP49" s="118"/>
      <c r="AQ49" s="118"/>
      <c r="AR49" s="118"/>
      <c r="AS49" s="118"/>
      <c r="AT49" s="118"/>
      <c r="AU49" s="118"/>
      <c r="AV49" s="182"/>
      <c r="AW49" s="182"/>
      <c r="AX49" s="182"/>
      <c r="AY49" s="182"/>
      <c r="AZ49" s="182"/>
      <c r="BA49" s="182"/>
      <c r="BB49" s="182"/>
      <c r="BC49" s="191"/>
      <c r="BD49" s="191"/>
      <c r="BE49" s="191"/>
      <c r="BF49" s="191"/>
      <c r="BG49" s="191"/>
      <c r="BH49" s="191"/>
      <c r="BI49" s="191"/>
      <c r="BJ49" s="197"/>
      <c r="BK49" s="197"/>
      <c r="BL49" s="197"/>
      <c r="BM49" s="197"/>
      <c r="BN49" s="197"/>
      <c r="BO49" s="197"/>
      <c r="BP49" s="197"/>
      <c r="BQ49" s="139"/>
    </row>
    <row r="50" spans="1:69" ht="12" customHeight="1" x14ac:dyDescent="0.2">
      <c r="A50" s="139"/>
      <c r="B50" s="141"/>
      <c r="C50" s="151" t="s">
        <v>55</v>
      </c>
      <c r="D50" s="152" t="str">
        <f>'1 ETH Statusliste'!J13</f>
        <v/>
      </c>
      <c r="E50" s="139"/>
      <c r="F50" s="161"/>
      <c r="G50" s="161"/>
      <c r="H50" s="161"/>
      <c r="I50" s="161"/>
      <c r="J50" s="161"/>
      <c r="K50" s="161"/>
      <c r="L50" s="161"/>
      <c r="M50" s="119"/>
      <c r="N50" s="119"/>
      <c r="O50" s="119"/>
      <c r="P50" s="119"/>
      <c r="Q50" s="119"/>
      <c r="R50" s="119"/>
      <c r="S50" s="119"/>
      <c r="T50" s="183"/>
      <c r="U50" s="183"/>
      <c r="V50" s="183"/>
      <c r="W50" s="183"/>
      <c r="X50" s="183"/>
      <c r="Y50" s="183"/>
      <c r="Z50" s="183"/>
      <c r="AA50" s="119"/>
      <c r="AB50" s="119"/>
      <c r="AC50" s="119"/>
      <c r="AD50" s="119"/>
      <c r="AE50" s="119"/>
      <c r="AF50" s="119"/>
      <c r="AG50" s="119"/>
      <c r="AH50" s="161"/>
      <c r="AI50" s="161"/>
      <c r="AJ50" s="161"/>
      <c r="AK50" s="161"/>
      <c r="AL50" s="161"/>
      <c r="AM50" s="161"/>
      <c r="AN50" s="161"/>
      <c r="AO50" s="119"/>
      <c r="AP50" s="119"/>
      <c r="AQ50" s="119"/>
      <c r="AR50" s="119"/>
      <c r="AS50" s="119"/>
      <c r="AT50" s="119"/>
      <c r="AU50" s="119"/>
      <c r="AV50" s="183"/>
      <c r="AW50" s="183"/>
      <c r="AX50" s="183"/>
      <c r="AY50" s="183"/>
      <c r="AZ50" s="183"/>
      <c r="BA50" s="183"/>
      <c r="BB50" s="183"/>
      <c r="BC50" s="192"/>
      <c r="BD50" s="192"/>
      <c r="BE50" s="192"/>
      <c r="BF50" s="192"/>
      <c r="BG50" s="192"/>
      <c r="BH50" s="192"/>
      <c r="BI50" s="192"/>
      <c r="BJ50" s="198"/>
      <c r="BK50" s="198"/>
      <c r="BL50" s="198"/>
      <c r="BM50" s="198"/>
      <c r="BN50" s="198"/>
      <c r="BO50" s="198"/>
      <c r="BP50" s="198"/>
      <c r="BQ50" s="139"/>
    </row>
    <row r="51" spans="1:69" ht="25.5" customHeight="1" x14ac:dyDescent="0.2">
      <c r="A51" s="139"/>
      <c r="B51" s="139"/>
      <c r="C51" s="153"/>
      <c r="D51" s="154"/>
      <c r="E51" s="139"/>
      <c r="F51" s="139"/>
      <c r="G51" s="139"/>
      <c r="H51" s="139"/>
      <c r="I51" s="139"/>
      <c r="J51" s="139"/>
      <c r="K51" s="139"/>
      <c r="L51" s="139"/>
      <c r="T51" s="61"/>
      <c r="U51" s="61"/>
      <c r="V51" s="61"/>
      <c r="W51" s="61"/>
      <c r="X51" s="61"/>
      <c r="Y51" s="61"/>
      <c r="Z51" s="61"/>
      <c r="AH51" s="139"/>
      <c r="AI51" s="139"/>
      <c r="AJ51" s="139"/>
      <c r="AK51" s="139"/>
      <c r="AL51" s="139"/>
      <c r="AM51" s="139"/>
      <c r="AN51" s="139"/>
      <c r="AV51" s="61"/>
      <c r="AW51" s="61"/>
      <c r="AX51" s="61"/>
      <c r="AY51" s="61"/>
      <c r="AZ51" s="61"/>
      <c r="BA51" s="61"/>
      <c r="BB51" s="61"/>
      <c r="BC51" s="188"/>
      <c r="BD51" s="188"/>
      <c r="BE51" s="188"/>
      <c r="BF51" s="188"/>
      <c r="BG51" s="188"/>
      <c r="BH51" s="188"/>
      <c r="BI51" s="188"/>
      <c r="BJ51" s="195"/>
      <c r="BK51" s="195"/>
      <c r="BL51" s="195"/>
      <c r="BM51" s="195"/>
      <c r="BN51" s="195"/>
      <c r="BO51" s="195"/>
      <c r="BP51" s="195"/>
      <c r="BQ51" s="139"/>
    </row>
    <row r="52" spans="1:69" x14ac:dyDescent="0.2">
      <c r="A52" s="139"/>
      <c r="B52" s="144">
        <v>9</v>
      </c>
      <c r="C52" s="145">
        <f>'1 ETH Statusliste'!C14</f>
        <v>0</v>
      </c>
      <c r="D52" s="146"/>
      <c r="E52" s="142"/>
      <c r="F52" s="159">
        <f t="shared" ref="F52:AG52" si="87">F$9</f>
        <v>0</v>
      </c>
      <c r="G52" s="158">
        <f t="shared" si="87"/>
        <v>0</v>
      </c>
      <c r="H52" s="158">
        <f t="shared" si="87"/>
        <v>0</v>
      </c>
      <c r="I52" s="158">
        <f t="shared" si="87"/>
        <v>0</v>
      </c>
      <c r="J52" s="158">
        <f t="shared" si="87"/>
        <v>0</v>
      </c>
      <c r="K52" s="158">
        <f t="shared" si="87"/>
        <v>0</v>
      </c>
      <c r="L52" s="158">
        <f t="shared" si="87"/>
        <v>0</v>
      </c>
      <c r="M52" s="116">
        <f t="shared" si="87"/>
        <v>0</v>
      </c>
      <c r="N52" s="117">
        <f t="shared" si="87"/>
        <v>0</v>
      </c>
      <c r="O52" s="117">
        <f t="shared" si="87"/>
        <v>0</v>
      </c>
      <c r="P52" s="117">
        <f t="shared" si="87"/>
        <v>0</v>
      </c>
      <c r="Q52" s="117">
        <f t="shared" si="87"/>
        <v>0</v>
      </c>
      <c r="R52" s="117">
        <f t="shared" si="87"/>
        <v>0</v>
      </c>
      <c r="S52" s="117">
        <f t="shared" si="87"/>
        <v>0</v>
      </c>
      <c r="T52" s="180">
        <f t="shared" si="87"/>
        <v>0</v>
      </c>
      <c r="U52" s="180">
        <f t="shared" si="87"/>
        <v>0</v>
      </c>
      <c r="V52" s="180">
        <f t="shared" si="87"/>
        <v>0</v>
      </c>
      <c r="W52" s="180">
        <f t="shared" si="87"/>
        <v>0</v>
      </c>
      <c r="X52" s="180">
        <f t="shared" si="87"/>
        <v>0</v>
      </c>
      <c r="Y52" s="180">
        <f t="shared" si="87"/>
        <v>0</v>
      </c>
      <c r="Z52" s="180">
        <f t="shared" si="87"/>
        <v>0</v>
      </c>
      <c r="AA52" s="116">
        <f t="shared" si="87"/>
        <v>0</v>
      </c>
      <c r="AB52" s="117">
        <f t="shared" si="87"/>
        <v>0</v>
      </c>
      <c r="AC52" s="117">
        <f t="shared" si="87"/>
        <v>0</v>
      </c>
      <c r="AD52" s="117">
        <f t="shared" si="87"/>
        <v>0</v>
      </c>
      <c r="AE52" s="117">
        <f t="shared" si="87"/>
        <v>0</v>
      </c>
      <c r="AF52" s="117">
        <f t="shared" si="87"/>
        <v>0</v>
      </c>
      <c r="AG52" s="117">
        <f t="shared" si="87"/>
        <v>0</v>
      </c>
      <c r="AH52" s="159">
        <f t="shared" ref="AH52:AV52" si="88">AH$9</f>
        <v>0</v>
      </c>
      <c r="AI52" s="158">
        <f t="shared" si="88"/>
        <v>0</v>
      </c>
      <c r="AJ52" s="158">
        <f t="shared" si="88"/>
        <v>0</v>
      </c>
      <c r="AK52" s="158">
        <f t="shared" si="88"/>
        <v>0</v>
      </c>
      <c r="AL52" s="158">
        <f t="shared" si="88"/>
        <v>0</v>
      </c>
      <c r="AM52" s="158">
        <f t="shared" si="88"/>
        <v>0</v>
      </c>
      <c r="AN52" s="158">
        <f t="shared" si="88"/>
        <v>0</v>
      </c>
      <c r="AO52" s="116">
        <f t="shared" si="88"/>
        <v>0</v>
      </c>
      <c r="AP52" s="117">
        <f t="shared" si="88"/>
        <v>0</v>
      </c>
      <c r="AQ52" s="117">
        <f t="shared" si="88"/>
        <v>0</v>
      </c>
      <c r="AR52" s="117">
        <f t="shared" si="88"/>
        <v>0</v>
      </c>
      <c r="AS52" s="117">
        <f t="shared" si="88"/>
        <v>0</v>
      </c>
      <c r="AT52" s="117">
        <f t="shared" si="88"/>
        <v>0</v>
      </c>
      <c r="AU52" s="117">
        <f t="shared" si="88"/>
        <v>0</v>
      </c>
      <c r="AV52" s="180">
        <f t="shared" si="88"/>
        <v>0</v>
      </c>
      <c r="AW52" s="180">
        <f t="shared" ref="AW52:BP52" si="89">AW$9</f>
        <v>0</v>
      </c>
      <c r="AX52" s="180">
        <f t="shared" si="89"/>
        <v>0</v>
      </c>
      <c r="AY52" s="180">
        <f t="shared" si="89"/>
        <v>0</v>
      </c>
      <c r="AZ52" s="180">
        <f t="shared" si="89"/>
        <v>0</v>
      </c>
      <c r="BA52" s="180">
        <f t="shared" si="89"/>
        <v>0</v>
      </c>
      <c r="BB52" s="180">
        <f t="shared" si="89"/>
        <v>0</v>
      </c>
      <c r="BC52" s="189">
        <f t="shared" si="89"/>
        <v>0</v>
      </c>
      <c r="BD52" s="190">
        <f t="shared" si="89"/>
        <v>0</v>
      </c>
      <c r="BE52" s="190">
        <f t="shared" si="89"/>
        <v>0</v>
      </c>
      <c r="BF52" s="190">
        <f t="shared" si="89"/>
        <v>0</v>
      </c>
      <c r="BG52" s="190">
        <f t="shared" si="89"/>
        <v>0</v>
      </c>
      <c r="BH52" s="190">
        <f t="shared" si="89"/>
        <v>0</v>
      </c>
      <c r="BI52" s="190">
        <f t="shared" si="89"/>
        <v>0</v>
      </c>
      <c r="BJ52" s="199">
        <f t="shared" si="89"/>
        <v>0</v>
      </c>
      <c r="BK52" s="199">
        <f t="shared" si="89"/>
        <v>0</v>
      </c>
      <c r="BL52" s="199">
        <f t="shared" si="89"/>
        <v>0</v>
      </c>
      <c r="BM52" s="199">
        <f t="shared" si="89"/>
        <v>0</v>
      </c>
      <c r="BN52" s="199">
        <f t="shared" si="89"/>
        <v>0</v>
      </c>
      <c r="BO52" s="199">
        <f t="shared" si="89"/>
        <v>0</v>
      </c>
      <c r="BP52" s="199">
        <f t="shared" si="89"/>
        <v>0</v>
      </c>
      <c r="BQ52" s="139"/>
    </row>
    <row r="53" spans="1:69" x14ac:dyDescent="0.2">
      <c r="A53" s="139"/>
      <c r="B53" s="147"/>
      <c r="C53" s="148"/>
      <c r="D53" s="149"/>
      <c r="E53" s="139"/>
      <c r="F53" s="159">
        <f t="shared" ref="F53:AG53" si="90">F$10</f>
        <v>0</v>
      </c>
      <c r="G53" s="159">
        <f t="shared" si="90"/>
        <v>0</v>
      </c>
      <c r="H53" s="159">
        <f t="shared" si="90"/>
        <v>0</v>
      </c>
      <c r="I53" s="159">
        <f t="shared" si="90"/>
        <v>0</v>
      </c>
      <c r="J53" s="159">
        <f t="shared" si="90"/>
        <v>0</v>
      </c>
      <c r="K53" s="159">
        <f t="shared" si="90"/>
        <v>0</v>
      </c>
      <c r="L53" s="159">
        <f t="shared" si="90"/>
        <v>0</v>
      </c>
      <c r="M53" s="116">
        <f t="shared" si="90"/>
        <v>0</v>
      </c>
      <c r="N53" s="116">
        <f t="shared" si="90"/>
        <v>0</v>
      </c>
      <c r="O53" s="116">
        <f t="shared" si="90"/>
        <v>0</v>
      </c>
      <c r="P53" s="116">
        <f t="shared" si="90"/>
        <v>0</v>
      </c>
      <c r="Q53" s="116">
        <f t="shared" si="90"/>
        <v>0</v>
      </c>
      <c r="R53" s="116">
        <f t="shared" si="90"/>
        <v>0</v>
      </c>
      <c r="S53" s="116">
        <f t="shared" si="90"/>
        <v>0</v>
      </c>
      <c r="T53" s="181">
        <f t="shared" si="90"/>
        <v>0</v>
      </c>
      <c r="U53" s="181">
        <f t="shared" si="90"/>
        <v>0</v>
      </c>
      <c r="V53" s="181">
        <f t="shared" si="90"/>
        <v>0</v>
      </c>
      <c r="W53" s="181">
        <f t="shared" si="90"/>
        <v>0</v>
      </c>
      <c r="X53" s="181">
        <f t="shared" si="90"/>
        <v>0</v>
      </c>
      <c r="Y53" s="181">
        <f t="shared" si="90"/>
        <v>0</v>
      </c>
      <c r="Z53" s="181">
        <f t="shared" si="90"/>
        <v>0</v>
      </c>
      <c r="AA53" s="116">
        <f t="shared" si="90"/>
        <v>0</v>
      </c>
      <c r="AB53" s="116">
        <f t="shared" si="90"/>
        <v>0</v>
      </c>
      <c r="AC53" s="116">
        <f t="shared" si="90"/>
        <v>0</v>
      </c>
      <c r="AD53" s="116">
        <f t="shared" si="90"/>
        <v>0</v>
      </c>
      <c r="AE53" s="116">
        <f t="shared" si="90"/>
        <v>0</v>
      </c>
      <c r="AF53" s="116">
        <f t="shared" si="90"/>
        <v>0</v>
      </c>
      <c r="AG53" s="116">
        <f t="shared" si="90"/>
        <v>0</v>
      </c>
      <c r="AH53" s="159">
        <f t="shared" ref="AH53:AV53" si="91">AH$10</f>
        <v>0</v>
      </c>
      <c r="AI53" s="159">
        <f t="shared" si="91"/>
        <v>0</v>
      </c>
      <c r="AJ53" s="159">
        <f t="shared" si="91"/>
        <v>0</v>
      </c>
      <c r="AK53" s="159">
        <f t="shared" si="91"/>
        <v>0</v>
      </c>
      <c r="AL53" s="159">
        <f t="shared" si="91"/>
        <v>0</v>
      </c>
      <c r="AM53" s="159">
        <f t="shared" si="91"/>
        <v>0</v>
      </c>
      <c r="AN53" s="159">
        <f t="shared" si="91"/>
        <v>0</v>
      </c>
      <c r="AO53" s="116">
        <f t="shared" si="91"/>
        <v>0</v>
      </c>
      <c r="AP53" s="116">
        <f t="shared" si="91"/>
        <v>0</v>
      </c>
      <c r="AQ53" s="116">
        <f t="shared" si="91"/>
        <v>0</v>
      </c>
      <c r="AR53" s="116">
        <f t="shared" si="91"/>
        <v>0</v>
      </c>
      <c r="AS53" s="116">
        <f t="shared" si="91"/>
        <v>0</v>
      </c>
      <c r="AT53" s="116">
        <f t="shared" si="91"/>
        <v>0</v>
      </c>
      <c r="AU53" s="116">
        <f t="shared" si="91"/>
        <v>0</v>
      </c>
      <c r="AV53" s="181">
        <f t="shared" si="91"/>
        <v>0</v>
      </c>
      <c r="AW53" s="181">
        <f t="shared" ref="AW53:BP53" si="92">AW$10</f>
        <v>0</v>
      </c>
      <c r="AX53" s="181">
        <f t="shared" si="92"/>
        <v>0</v>
      </c>
      <c r="AY53" s="181">
        <f t="shared" si="92"/>
        <v>0</v>
      </c>
      <c r="AZ53" s="181">
        <f t="shared" si="92"/>
        <v>0</v>
      </c>
      <c r="BA53" s="181">
        <f t="shared" si="92"/>
        <v>0</v>
      </c>
      <c r="BB53" s="181">
        <f t="shared" si="92"/>
        <v>0</v>
      </c>
      <c r="BC53" s="189">
        <f t="shared" si="92"/>
        <v>0</v>
      </c>
      <c r="BD53" s="189">
        <f t="shared" si="92"/>
        <v>0</v>
      </c>
      <c r="BE53" s="189">
        <f t="shared" si="92"/>
        <v>0</v>
      </c>
      <c r="BF53" s="189">
        <f t="shared" si="92"/>
        <v>0</v>
      </c>
      <c r="BG53" s="189">
        <f t="shared" si="92"/>
        <v>0</v>
      </c>
      <c r="BH53" s="189">
        <f t="shared" si="92"/>
        <v>0</v>
      </c>
      <c r="BI53" s="189">
        <f t="shared" si="92"/>
        <v>0</v>
      </c>
      <c r="BJ53" s="196">
        <f t="shared" si="92"/>
        <v>0</v>
      </c>
      <c r="BK53" s="196">
        <f t="shared" si="92"/>
        <v>0</v>
      </c>
      <c r="BL53" s="196">
        <f t="shared" si="92"/>
        <v>0</v>
      </c>
      <c r="BM53" s="196">
        <f t="shared" si="92"/>
        <v>0</v>
      </c>
      <c r="BN53" s="196">
        <f t="shared" si="92"/>
        <v>0</v>
      </c>
      <c r="BO53" s="196">
        <f t="shared" si="92"/>
        <v>0</v>
      </c>
      <c r="BP53" s="196">
        <f t="shared" si="92"/>
        <v>0</v>
      </c>
      <c r="BQ53" s="139"/>
    </row>
    <row r="54" spans="1:69" x14ac:dyDescent="0.2">
      <c r="A54" s="139"/>
      <c r="B54" s="141"/>
      <c r="C54" s="142" t="s">
        <v>56</v>
      </c>
      <c r="D54" s="150"/>
      <c r="E54" s="139"/>
      <c r="F54" s="160"/>
      <c r="G54" s="160"/>
      <c r="H54" s="160"/>
      <c r="I54" s="160"/>
      <c r="J54" s="160"/>
      <c r="K54" s="160"/>
      <c r="L54" s="160"/>
      <c r="M54" s="118"/>
      <c r="N54" s="118"/>
      <c r="O54" s="118"/>
      <c r="P54" s="118"/>
      <c r="Q54" s="118"/>
      <c r="R54" s="118"/>
      <c r="S54" s="118"/>
      <c r="T54" s="182"/>
      <c r="U54" s="182"/>
      <c r="V54" s="182"/>
      <c r="W54" s="182"/>
      <c r="X54" s="182"/>
      <c r="Y54" s="182"/>
      <c r="Z54" s="182"/>
      <c r="AA54" s="118"/>
      <c r="AB54" s="118"/>
      <c r="AC54" s="118"/>
      <c r="AD54" s="118"/>
      <c r="AE54" s="118"/>
      <c r="AF54" s="118"/>
      <c r="AG54" s="118"/>
      <c r="AH54" s="160"/>
      <c r="AI54" s="160"/>
      <c r="AJ54" s="160"/>
      <c r="AK54" s="160"/>
      <c r="AL54" s="160"/>
      <c r="AM54" s="160"/>
      <c r="AN54" s="160"/>
      <c r="AO54" s="118"/>
      <c r="AP54" s="118"/>
      <c r="AQ54" s="118"/>
      <c r="AR54" s="118"/>
      <c r="AS54" s="118"/>
      <c r="AT54" s="118"/>
      <c r="AU54" s="118"/>
      <c r="AV54" s="182"/>
      <c r="AW54" s="182"/>
      <c r="AX54" s="182"/>
      <c r="AY54" s="182"/>
      <c r="AZ54" s="182"/>
      <c r="BA54" s="182"/>
      <c r="BB54" s="182"/>
      <c r="BC54" s="191"/>
      <c r="BD54" s="191"/>
      <c r="BE54" s="191"/>
      <c r="BF54" s="191"/>
      <c r="BG54" s="191"/>
      <c r="BH54" s="191"/>
      <c r="BI54" s="191"/>
      <c r="BJ54" s="197"/>
      <c r="BK54" s="197"/>
      <c r="BL54" s="197"/>
      <c r="BM54" s="197"/>
      <c r="BN54" s="197"/>
      <c r="BO54" s="197"/>
      <c r="BP54" s="197"/>
      <c r="BQ54" s="139"/>
    </row>
    <row r="55" spans="1:69" ht="12" customHeight="1" x14ac:dyDescent="0.2">
      <c r="A55" s="139"/>
      <c r="B55" s="141"/>
      <c r="C55" s="151" t="s">
        <v>55</v>
      </c>
      <c r="D55" s="152" t="str">
        <f>'1 ETH Statusliste'!J14</f>
        <v/>
      </c>
      <c r="E55" s="139"/>
      <c r="F55" s="161"/>
      <c r="G55" s="161"/>
      <c r="H55" s="161"/>
      <c r="I55" s="161"/>
      <c r="J55" s="161"/>
      <c r="K55" s="161"/>
      <c r="L55" s="161"/>
      <c r="M55" s="119"/>
      <c r="N55" s="119"/>
      <c r="O55" s="119"/>
      <c r="P55" s="119"/>
      <c r="Q55" s="119"/>
      <c r="R55" s="119"/>
      <c r="S55" s="119"/>
      <c r="T55" s="183"/>
      <c r="U55" s="183"/>
      <c r="V55" s="183"/>
      <c r="W55" s="183"/>
      <c r="X55" s="183"/>
      <c r="Y55" s="183"/>
      <c r="Z55" s="183"/>
      <c r="AA55" s="119"/>
      <c r="AB55" s="119"/>
      <c r="AC55" s="119"/>
      <c r="AD55" s="119"/>
      <c r="AE55" s="119"/>
      <c r="AF55" s="119"/>
      <c r="AG55" s="119"/>
      <c r="AH55" s="161"/>
      <c r="AI55" s="161"/>
      <c r="AJ55" s="161"/>
      <c r="AK55" s="161"/>
      <c r="AL55" s="161"/>
      <c r="AM55" s="161"/>
      <c r="AN55" s="161"/>
      <c r="AO55" s="119"/>
      <c r="AP55" s="119"/>
      <c r="AQ55" s="119"/>
      <c r="AR55" s="119"/>
      <c r="AS55" s="119"/>
      <c r="AT55" s="119"/>
      <c r="AU55" s="119"/>
      <c r="AV55" s="183"/>
      <c r="AW55" s="183"/>
      <c r="AX55" s="183"/>
      <c r="AY55" s="183"/>
      <c r="AZ55" s="183"/>
      <c r="BA55" s="183"/>
      <c r="BB55" s="183"/>
      <c r="BC55" s="192"/>
      <c r="BD55" s="192"/>
      <c r="BE55" s="192"/>
      <c r="BF55" s="192"/>
      <c r="BG55" s="192"/>
      <c r="BH55" s="192"/>
      <c r="BI55" s="192"/>
      <c r="BJ55" s="198"/>
      <c r="BK55" s="198"/>
      <c r="BL55" s="198"/>
      <c r="BM55" s="198"/>
      <c r="BN55" s="198"/>
      <c r="BO55" s="198"/>
      <c r="BP55" s="198"/>
      <c r="BQ55" s="139"/>
    </row>
    <row r="56" spans="1:69" ht="25.5" customHeight="1" x14ac:dyDescent="0.2">
      <c r="A56" s="139"/>
      <c r="B56" s="141"/>
      <c r="C56" s="142"/>
      <c r="D56" s="154"/>
      <c r="E56" s="139"/>
      <c r="F56" s="139"/>
      <c r="G56" s="139"/>
      <c r="H56" s="139"/>
      <c r="I56" s="139"/>
      <c r="J56" s="139"/>
      <c r="K56" s="139"/>
      <c r="L56" s="139"/>
      <c r="T56" s="61"/>
      <c r="U56" s="61"/>
      <c r="V56" s="61"/>
      <c r="W56" s="61"/>
      <c r="X56" s="61"/>
      <c r="Y56" s="61"/>
      <c r="Z56" s="61"/>
      <c r="AH56" s="139"/>
      <c r="AI56" s="139"/>
      <c r="AJ56" s="139"/>
      <c r="AK56" s="139"/>
      <c r="AL56" s="139"/>
      <c r="AM56" s="139"/>
      <c r="AN56" s="139"/>
      <c r="AV56" s="61"/>
      <c r="AW56" s="61"/>
      <c r="AX56" s="61"/>
      <c r="AY56" s="61"/>
      <c r="AZ56" s="61"/>
      <c r="BA56" s="61"/>
      <c r="BB56" s="61"/>
      <c r="BC56" s="188"/>
      <c r="BD56" s="188"/>
      <c r="BE56" s="188"/>
      <c r="BF56" s="188"/>
      <c r="BG56" s="188"/>
      <c r="BH56" s="188"/>
      <c r="BI56" s="188"/>
      <c r="BJ56" s="195"/>
      <c r="BK56" s="195"/>
      <c r="BL56" s="195"/>
      <c r="BM56" s="195"/>
      <c r="BN56" s="195"/>
      <c r="BO56" s="195"/>
      <c r="BP56" s="195"/>
      <c r="BQ56" s="139"/>
    </row>
    <row r="57" spans="1:69" x14ac:dyDescent="0.2">
      <c r="A57" s="139"/>
      <c r="B57" s="144">
        <v>10</v>
      </c>
      <c r="C57" s="145">
        <f>'1 ETH Statusliste'!C15</f>
        <v>0</v>
      </c>
      <c r="D57" s="146"/>
      <c r="E57" s="142"/>
      <c r="F57" s="159">
        <f t="shared" ref="F57:AG57" si="93">F$9</f>
        <v>0</v>
      </c>
      <c r="G57" s="158">
        <f t="shared" si="93"/>
        <v>0</v>
      </c>
      <c r="H57" s="158">
        <f t="shared" si="93"/>
        <v>0</v>
      </c>
      <c r="I57" s="158">
        <f t="shared" si="93"/>
        <v>0</v>
      </c>
      <c r="J57" s="158">
        <f t="shared" si="93"/>
        <v>0</v>
      </c>
      <c r="K57" s="158">
        <f t="shared" si="93"/>
        <v>0</v>
      </c>
      <c r="L57" s="158">
        <f t="shared" si="93"/>
        <v>0</v>
      </c>
      <c r="M57" s="116">
        <f t="shared" si="93"/>
        <v>0</v>
      </c>
      <c r="N57" s="117">
        <f t="shared" si="93"/>
        <v>0</v>
      </c>
      <c r="O57" s="117">
        <f t="shared" si="93"/>
        <v>0</v>
      </c>
      <c r="P57" s="117">
        <f t="shared" si="93"/>
        <v>0</v>
      </c>
      <c r="Q57" s="117">
        <f t="shared" si="93"/>
        <v>0</v>
      </c>
      <c r="R57" s="117">
        <f t="shared" si="93"/>
        <v>0</v>
      </c>
      <c r="S57" s="117">
        <f t="shared" si="93"/>
        <v>0</v>
      </c>
      <c r="T57" s="180">
        <f t="shared" si="93"/>
        <v>0</v>
      </c>
      <c r="U57" s="180">
        <f t="shared" si="93"/>
        <v>0</v>
      </c>
      <c r="V57" s="180">
        <f t="shared" si="93"/>
        <v>0</v>
      </c>
      <c r="W57" s="180">
        <f t="shared" si="93"/>
        <v>0</v>
      </c>
      <c r="X57" s="180">
        <f t="shared" si="93"/>
        <v>0</v>
      </c>
      <c r="Y57" s="180">
        <f t="shared" si="93"/>
        <v>0</v>
      </c>
      <c r="Z57" s="180">
        <f t="shared" si="93"/>
        <v>0</v>
      </c>
      <c r="AA57" s="116">
        <f t="shared" si="93"/>
        <v>0</v>
      </c>
      <c r="AB57" s="117">
        <f t="shared" si="93"/>
        <v>0</v>
      </c>
      <c r="AC57" s="117">
        <f t="shared" si="93"/>
        <v>0</v>
      </c>
      <c r="AD57" s="117">
        <f t="shared" si="93"/>
        <v>0</v>
      </c>
      <c r="AE57" s="117">
        <f t="shared" si="93"/>
        <v>0</v>
      </c>
      <c r="AF57" s="117">
        <f t="shared" si="93"/>
        <v>0</v>
      </c>
      <c r="AG57" s="117">
        <f t="shared" si="93"/>
        <v>0</v>
      </c>
      <c r="AH57" s="159">
        <f t="shared" ref="AH57:AV57" si="94">AH$9</f>
        <v>0</v>
      </c>
      <c r="AI57" s="158">
        <f t="shared" si="94"/>
        <v>0</v>
      </c>
      <c r="AJ57" s="158">
        <f t="shared" si="94"/>
        <v>0</v>
      </c>
      <c r="AK57" s="158">
        <f t="shared" si="94"/>
        <v>0</v>
      </c>
      <c r="AL57" s="158">
        <f t="shared" si="94"/>
        <v>0</v>
      </c>
      <c r="AM57" s="158">
        <f t="shared" si="94"/>
        <v>0</v>
      </c>
      <c r="AN57" s="158">
        <f t="shared" si="94"/>
        <v>0</v>
      </c>
      <c r="AO57" s="116">
        <f t="shared" si="94"/>
        <v>0</v>
      </c>
      <c r="AP57" s="117">
        <f t="shared" si="94"/>
        <v>0</v>
      </c>
      <c r="AQ57" s="117">
        <f t="shared" si="94"/>
        <v>0</v>
      </c>
      <c r="AR57" s="117">
        <f t="shared" si="94"/>
        <v>0</v>
      </c>
      <c r="AS57" s="117">
        <f t="shared" si="94"/>
        <v>0</v>
      </c>
      <c r="AT57" s="117">
        <f t="shared" si="94"/>
        <v>0</v>
      </c>
      <c r="AU57" s="117">
        <f t="shared" si="94"/>
        <v>0</v>
      </c>
      <c r="AV57" s="180">
        <f t="shared" si="94"/>
        <v>0</v>
      </c>
      <c r="AW57" s="180">
        <f t="shared" ref="AW57:BP57" si="95">AW$9</f>
        <v>0</v>
      </c>
      <c r="AX57" s="180">
        <f t="shared" si="95"/>
        <v>0</v>
      </c>
      <c r="AY57" s="180">
        <f t="shared" si="95"/>
        <v>0</v>
      </c>
      <c r="AZ57" s="180">
        <f t="shared" si="95"/>
        <v>0</v>
      </c>
      <c r="BA57" s="180">
        <f t="shared" si="95"/>
        <v>0</v>
      </c>
      <c r="BB57" s="180">
        <f t="shared" si="95"/>
        <v>0</v>
      </c>
      <c r="BC57" s="189">
        <f t="shared" si="95"/>
        <v>0</v>
      </c>
      <c r="BD57" s="190">
        <f t="shared" si="95"/>
        <v>0</v>
      </c>
      <c r="BE57" s="190">
        <f t="shared" si="95"/>
        <v>0</v>
      </c>
      <c r="BF57" s="190">
        <f t="shared" si="95"/>
        <v>0</v>
      </c>
      <c r="BG57" s="190">
        <f t="shared" si="95"/>
        <v>0</v>
      </c>
      <c r="BH57" s="190">
        <f t="shared" si="95"/>
        <v>0</v>
      </c>
      <c r="BI57" s="190">
        <f t="shared" si="95"/>
        <v>0</v>
      </c>
      <c r="BJ57" s="199">
        <f t="shared" si="95"/>
        <v>0</v>
      </c>
      <c r="BK57" s="199">
        <f t="shared" si="95"/>
        <v>0</v>
      </c>
      <c r="BL57" s="199">
        <f t="shared" si="95"/>
        <v>0</v>
      </c>
      <c r="BM57" s="199">
        <f t="shared" si="95"/>
        <v>0</v>
      </c>
      <c r="BN57" s="199">
        <f t="shared" si="95"/>
        <v>0</v>
      </c>
      <c r="BO57" s="199">
        <f t="shared" si="95"/>
        <v>0</v>
      </c>
      <c r="BP57" s="199">
        <f t="shared" si="95"/>
        <v>0</v>
      </c>
      <c r="BQ57" s="139"/>
    </row>
    <row r="58" spans="1:69" x14ac:dyDescent="0.2">
      <c r="A58" s="139"/>
      <c r="B58" s="147"/>
      <c r="C58" s="148"/>
      <c r="D58" s="149"/>
      <c r="E58" s="139"/>
      <c r="F58" s="159">
        <f t="shared" ref="F58:AG58" si="96">F$10</f>
        <v>0</v>
      </c>
      <c r="G58" s="159">
        <f t="shared" si="96"/>
        <v>0</v>
      </c>
      <c r="H58" s="159">
        <f t="shared" si="96"/>
        <v>0</v>
      </c>
      <c r="I58" s="159">
        <f t="shared" si="96"/>
        <v>0</v>
      </c>
      <c r="J58" s="159">
        <f t="shared" si="96"/>
        <v>0</v>
      </c>
      <c r="K58" s="159">
        <f t="shared" si="96"/>
        <v>0</v>
      </c>
      <c r="L58" s="159">
        <f t="shared" si="96"/>
        <v>0</v>
      </c>
      <c r="M58" s="116">
        <f t="shared" si="96"/>
        <v>0</v>
      </c>
      <c r="N58" s="116">
        <f t="shared" si="96"/>
        <v>0</v>
      </c>
      <c r="O58" s="116">
        <f t="shared" si="96"/>
        <v>0</v>
      </c>
      <c r="P58" s="116">
        <f t="shared" si="96"/>
        <v>0</v>
      </c>
      <c r="Q58" s="116">
        <f t="shared" si="96"/>
        <v>0</v>
      </c>
      <c r="R58" s="116">
        <f t="shared" si="96"/>
        <v>0</v>
      </c>
      <c r="S58" s="116">
        <f t="shared" si="96"/>
        <v>0</v>
      </c>
      <c r="T58" s="181">
        <f t="shared" si="96"/>
        <v>0</v>
      </c>
      <c r="U58" s="181">
        <f t="shared" si="96"/>
        <v>0</v>
      </c>
      <c r="V58" s="181">
        <f t="shared" si="96"/>
        <v>0</v>
      </c>
      <c r="W58" s="181">
        <f t="shared" si="96"/>
        <v>0</v>
      </c>
      <c r="X58" s="181">
        <f t="shared" si="96"/>
        <v>0</v>
      </c>
      <c r="Y58" s="181">
        <f t="shared" si="96"/>
        <v>0</v>
      </c>
      <c r="Z58" s="181">
        <f t="shared" si="96"/>
        <v>0</v>
      </c>
      <c r="AA58" s="116">
        <f t="shared" si="96"/>
        <v>0</v>
      </c>
      <c r="AB58" s="116">
        <f t="shared" si="96"/>
        <v>0</v>
      </c>
      <c r="AC58" s="116">
        <f t="shared" si="96"/>
        <v>0</v>
      </c>
      <c r="AD58" s="116">
        <f t="shared" si="96"/>
        <v>0</v>
      </c>
      <c r="AE58" s="116">
        <f t="shared" si="96"/>
        <v>0</v>
      </c>
      <c r="AF58" s="116">
        <f t="shared" si="96"/>
        <v>0</v>
      </c>
      <c r="AG58" s="116">
        <f t="shared" si="96"/>
        <v>0</v>
      </c>
      <c r="AH58" s="159">
        <f t="shared" ref="AH58:AV58" si="97">AH$10</f>
        <v>0</v>
      </c>
      <c r="AI58" s="159">
        <f t="shared" si="97"/>
        <v>0</v>
      </c>
      <c r="AJ58" s="159">
        <f t="shared" si="97"/>
        <v>0</v>
      </c>
      <c r="AK58" s="159">
        <f t="shared" si="97"/>
        <v>0</v>
      </c>
      <c r="AL58" s="159">
        <f t="shared" si="97"/>
        <v>0</v>
      </c>
      <c r="AM58" s="159">
        <f t="shared" si="97"/>
        <v>0</v>
      </c>
      <c r="AN58" s="159">
        <f t="shared" si="97"/>
        <v>0</v>
      </c>
      <c r="AO58" s="116">
        <f t="shared" si="97"/>
        <v>0</v>
      </c>
      <c r="AP58" s="116">
        <f t="shared" si="97"/>
        <v>0</v>
      </c>
      <c r="AQ58" s="116">
        <f t="shared" si="97"/>
        <v>0</v>
      </c>
      <c r="AR58" s="116">
        <f t="shared" si="97"/>
        <v>0</v>
      </c>
      <c r="AS58" s="116">
        <f t="shared" si="97"/>
        <v>0</v>
      </c>
      <c r="AT58" s="116">
        <f t="shared" si="97"/>
        <v>0</v>
      </c>
      <c r="AU58" s="116">
        <f t="shared" si="97"/>
        <v>0</v>
      </c>
      <c r="AV58" s="181">
        <f t="shared" si="97"/>
        <v>0</v>
      </c>
      <c r="AW58" s="181">
        <f t="shared" ref="AW58:BP58" si="98">AW$10</f>
        <v>0</v>
      </c>
      <c r="AX58" s="181">
        <f t="shared" si="98"/>
        <v>0</v>
      </c>
      <c r="AY58" s="181">
        <f t="shared" si="98"/>
        <v>0</v>
      </c>
      <c r="AZ58" s="181">
        <f t="shared" si="98"/>
        <v>0</v>
      </c>
      <c r="BA58" s="181">
        <f t="shared" si="98"/>
        <v>0</v>
      </c>
      <c r="BB58" s="181">
        <f t="shared" si="98"/>
        <v>0</v>
      </c>
      <c r="BC58" s="189">
        <f t="shared" si="98"/>
        <v>0</v>
      </c>
      <c r="BD58" s="189">
        <f t="shared" si="98"/>
        <v>0</v>
      </c>
      <c r="BE58" s="189">
        <f t="shared" si="98"/>
        <v>0</v>
      </c>
      <c r="BF58" s="189">
        <f t="shared" si="98"/>
        <v>0</v>
      </c>
      <c r="BG58" s="189">
        <f t="shared" si="98"/>
        <v>0</v>
      </c>
      <c r="BH58" s="189">
        <f t="shared" si="98"/>
        <v>0</v>
      </c>
      <c r="BI58" s="189">
        <f t="shared" si="98"/>
        <v>0</v>
      </c>
      <c r="BJ58" s="196">
        <f t="shared" si="98"/>
        <v>0</v>
      </c>
      <c r="BK58" s="196">
        <f t="shared" si="98"/>
        <v>0</v>
      </c>
      <c r="BL58" s="196">
        <f t="shared" si="98"/>
        <v>0</v>
      </c>
      <c r="BM58" s="196">
        <f t="shared" si="98"/>
        <v>0</v>
      </c>
      <c r="BN58" s="196">
        <f t="shared" si="98"/>
        <v>0</v>
      </c>
      <c r="BO58" s="196">
        <f t="shared" si="98"/>
        <v>0</v>
      </c>
      <c r="BP58" s="196">
        <f t="shared" si="98"/>
        <v>0</v>
      </c>
      <c r="BQ58" s="139"/>
    </row>
    <row r="59" spans="1:69" x14ac:dyDescent="0.2">
      <c r="A59" s="139"/>
      <c r="B59" s="141"/>
      <c r="C59" s="142" t="s">
        <v>56</v>
      </c>
      <c r="D59" s="150"/>
      <c r="E59" s="139"/>
      <c r="F59" s="160"/>
      <c r="G59" s="160"/>
      <c r="H59" s="160"/>
      <c r="I59" s="160"/>
      <c r="J59" s="160"/>
      <c r="K59" s="160"/>
      <c r="L59" s="160"/>
      <c r="M59" s="118"/>
      <c r="N59" s="118"/>
      <c r="O59" s="118"/>
      <c r="P59" s="118"/>
      <c r="Q59" s="118"/>
      <c r="R59" s="118"/>
      <c r="S59" s="118"/>
      <c r="T59" s="182"/>
      <c r="U59" s="182"/>
      <c r="V59" s="182"/>
      <c r="W59" s="182"/>
      <c r="X59" s="182"/>
      <c r="Y59" s="182"/>
      <c r="Z59" s="182"/>
      <c r="AA59" s="118"/>
      <c r="AB59" s="118"/>
      <c r="AC59" s="118"/>
      <c r="AD59" s="118"/>
      <c r="AE59" s="118"/>
      <c r="AF59" s="118"/>
      <c r="AG59" s="118"/>
      <c r="AH59" s="160"/>
      <c r="AI59" s="160"/>
      <c r="AJ59" s="160"/>
      <c r="AK59" s="160"/>
      <c r="AL59" s="160"/>
      <c r="AM59" s="160"/>
      <c r="AN59" s="160"/>
      <c r="AO59" s="118"/>
      <c r="AP59" s="118"/>
      <c r="AQ59" s="118"/>
      <c r="AR59" s="118"/>
      <c r="AS59" s="118"/>
      <c r="AT59" s="118"/>
      <c r="AU59" s="118"/>
      <c r="AV59" s="182"/>
      <c r="AW59" s="182"/>
      <c r="AX59" s="182"/>
      <c r="AY59" s="182"/>
      <c r="AZ59" s="182"/>
      <c r="BA59" s="182"/>
      <c r="BB59" s="182"/>
      <c r="BC59" s="191"/>
      <c r="BD59" s="191"/>
      <c r="BE59" s="191"/>
      <c r="BF59" s="191"/>
      <c r="BG59" s="191"/>
      <c r="BH59" s="191"/>
      <c r="BI59" s="191"/>
      <c r="BJ59" s="197"/>
      <c r="BK59" s="197"/>
      <c r="BL59" s="197"/>
      <c r="BM59" s="197"/>
      <c r="BN59" s="197"/>
      <c r="BO59" s="197"/>
      <c r="BP59" s="197"/>
      <c r="BQ59" s="139"/>
    </row>
    <row r="60" spans="1:69" ht="12" customHeight="1" x14ac:dyDescent="0.2">
      <c r="A60" s="139"/>
      <c r="B60" s="141"/>
      <c r="C60" s="151" t="s">
        <v>55</v>
      </c>
      <c r="D60" s="152" t="str">
        <f>'1 ETH Statusliste'!J15</f>
        <v/>
      </c>
      <c r="E60" s="139"/>
      <c r="F60" s="161"/>
      <c r="G60" s="161"/>
      <c r="H60" s="161"/>
      <c r="I60" s="161"/>
      <c r="J60" s="161"/>
      <c r="K60" s="161"/>
      <c r="L60" s="161"/>
      <c r="M60" s="119"/>
      <c r="N60" s="119"/>
      <c r="O60" s="119"/>
      <c r="P60" s="119"/>
      <c r="Q60" s="119"/>
      <c r="R60" s="119"/>
      <c r="S60" s="119"/>
      <c r="T60" s="183"/>
      <c r="U60" s="183"/>
      <c r="V60" s="183"/>
      <c r="W60" s="183"/>
      <c r="X60" s="183"/>
      <c r="Y60" s="183"/>
      <c r="Z60" s="183"/>
      <c r="AA60" s="119"/>
      <c r="AB60" s="119"/>
      <c r="AC60" s="119"/>
      <c r="AD60" s="119"/>
      <c r="AE60" s="119"/>
      <c r="AF60" s="119"/>
      <c r="AG60" s="119"/>
      <c r="AH60" s="161"/>
      <c r="AI60" s="161"/>
      <c r="AJ60" s="161"/>
      <c r="AK60" s="161"/>
      <c r="AL60" s="161"/>
      <c r="AM60" s="161"/>
      <c r="AN60" s="161"/>
      <c r="AO60" s="119"/>
      <c r="AP60" s="119"/>
      <c r="AQ60" s="119"/>
      <c r="AR60" s="119"/>
      <c r="AS60" s="119"/>
      <c r="AT60" s="119"/>
      <c r="AU60" s="119"/>
      <c r="AV60" s="183"/>
      <c r="AW60" s="183"/>
      <c r="AX60" s="183"/>
      <c r="AY60" s="183"/>
      <c r="AZ60" s="183"/>
      <c r="BA60" s="183"/>
      <c r="BB60" s="183"/>
      <c r="BC60" s="192"/>
      <c r="BD60" s="192"/>
      <c r="BE60" s="192"/>
      <c r="BF60" s="192"/>
      <c r="BG60" s="192"/>
      <c r="BH60" s="192"/>
      <c r="BI60" s="192"/>
      <c r="BJ60" s="198"/>
      <c r="BK60" s="198"/>
      <c r="BL60" s="198"/>
      <c r="BM60" s="198"/>
      <c r="BN60" s="198"/>
      <c r="BO60" s="198"/>
      <c r="BP60" s="198"/>
      <c r="BQ60" s="139"/>
    </row>
    <row r="61" spans="1:69" ht="25.5" customHeight="1" x14ac:dyDescent="0.2">
      <c r="A61" s="139"/>
      <c r="B61" s="139"/>
      <c r="C61" s="153"/>
      <c r="D61" s="154"/>
      <c r="E61" s="139"/>
      <c r="F61" s="139"/>
      <c r="G61" s="139"/>
      <c r="H61" s="139"/>
      <c r="I61" s="139"/>
      <c r="J61" s="139"/>
      <c r="K61" s="139"/>
      <c r="L61" s="139"/>
      <c r="T61" s="61"/>
      <c r="U61" s="61"/>
      <c r="V61" s="61"/>
      <c r="W61" s="61"/>
      <c r="X61" s="61"/>
      <c r="Y61" s="61"/>
      <c r="Z61" s="61"/>
      <c r="AH61" s="139"/>
      <c r="AI61" s="139"/>
      <c r="AJ61" s="139"/>
      <c r="AK61" s="139"/>
      <c r="AL61" s="139"/>
      <c r="AM61" s="139"/>
      <c r="AN61" s="139"/>
      <c r="AV61" s="61"/>
      <c r="AW61" s="61"/>
      <c r="AX61" s="61"/>
      <c r="AY61" s="61"/>
      <c r="AZ61" s="61"/>
      <c r="BA61" s="61"/>
      <c r="BB61" s="61"/>
      <c r="BC61" s="188"/>
      <c r="BD61" s="188"/>
      <c r="BE61" s="188"/>
      <c r="BF61" s="188"/>
      <c r="BG61" s="188"/>
      <c r="BH61" s="188"/>
      <c r="BI61" s="188"/>
      <c r="BJ61" s="195"/>
      <c r="BK61" s="195"/>
      <c r="BL61" s="195"/>
      <c r="BM61" s="195"/>
      <c r="BN61" s="195"/>
      <c r="BO61" s="195"/>
      <c r="BP61" s="195"/>
      <c r="BQ61" s="139"/>
    </row>
    <row r="62" spans="1:69" x14ac:dyDescent="0.2">
      <c r="A62" s="139"/>
      <c r="B62" s="144">
        <v>11</v>
      </c>
      <c r="C62" s="145">
        <f>'1 ETH Statusliste'!C16</f>
        <v>0</v>
      </c>
      <c r="D62" s="146"/>
      <c r="E62" s="142"/>
      <c r="F62" s="159">
        <f t="shared" ref="F62:AG62" si="99">F$9</f>
        <v>0</v>
      </c>
      <c r="G62" s="158">
        <f t="shared" si="99"/>
        <v>0</v>
      </c>
      <c r="H62" s="158">
        <f t="shared" si="99"/>
        <v>0</v>
      </c>
      <c r="I62" s="158">
        <f t="shared" si="99"/>
        <v>0</v>
      </c>
      <c r="J62" s="158">
        <f t="shared" si="99"/>
        <v>0</v>
      </c>
      <c r="K62" s="158">
        <f t="shared" si="99"/>
        <v>0</v>
      </c>
      <c r="L62" s="158">
        <f t="shared" si="99"/>
        <v>0</v>
      </c>
      <c r="M62" s="116">
        <f t="shared" si="99"/>
        <v>0</v>
      </c>
      <c r="N62" s="117">
        <f t="shared" si="99"/>
        <v>0</v>
      </c>
      <c r="O62" s="117">
        <f t="shared" si="99"/>
        <v>0</v>
      </c>
      <c r="P62" s="117">
        <f t="shared" si="99"/>
        <v>0</v>
      </c>
      <c r="Q62" s="117">
        <f t="shared" si="99"/>
        <v>0</v>
      </c>
      <c r="R62" s="117">
        <f t="shared" si="99"/>
        <v>0</v>
      </c>
      <c r="S62" s="117">
        <f t="shared" si="99"/>
        <v>0</v>
      </c>
      <c r="T62" s="180">
        <f t="shared" si="99"/>
        <v>0</v>
      </c>
      <c r="U62" s="180">
        <f t="shared" si="99"/>
        <v>0</v>
      </c>
      <c r="V62" s="180">
        <f t="shared" si="99"/>
        <v>0</v>
      </c>
      <c r="W62" s="180">
        <f t="shared" si="99"/>
        <v>0</v>
      </c>
      <c r="X62" s="180">
        <f t="shared" si="99"/>
        <v>0</v>
      </c>
      <c r="Y62" s="180">
        <f t="shared" si="99"/>
        <v>0</v>
      </c>
      <c r="Z62" s="180">
        <f t="shared" si="99"/>
        <v>0</v>
      </c>
      <c r="AA62" s="116">
        <f t="shared" si="99"/>
        <v>0</v>
      </c>
      <c r="AB62" s="117">
        <f t="shared" si="99"/>
        <v>0</v>
      </c>
      <c r="AC62" s="117">
        <f t="shared" si="99"/>
        <v>0</v>
      </c>
      <c r="AD62" s="117">
        <f t="shared" si="99"/>
        <v>0</v>
      </c>
      <c r="AE62" s="117">
        <f t="shared" si="99"/>
        <v>0</v>
      </c>
      <c r="AF62" s="117">
        <f t="shared" si="99"/>
        <v>0</v>
      </c>
      <c r="AG62" s="117">
        <f t="shared" si="99"/>
        <v>0</v>
      </c>
      <c r="AH62" s="159">
        <f t="shared" ref="AH62:AV62" si="100">AH$9</f>
        <v>0</v>
      </c>
      <c r="AI62" s="158">
        <f t="shared" si="100"/>
        <v>0</v>
      </c>
      <c r="AJ62" s="158">
        <f t="shared" si="100"/>
        <v>0</v>
      </c>
      <c r="AK62" s="158">
        <f t="shared" si="100"/>
        <v>0</v>
      </c>
      <c r="AL62" s="158">
        <f t="shared" si="100"/>
        <v>0</v>
      </c>
      <c r="AM62" s="158">
        <f t="shared" si="100"/>
        <v>0</v>
      </c>
      <c r="AN62" s="158">
        <f t="shared" si="100"/>
        <v>0</v>
      </c>
      <c r="AO62" s="116">
        <f t="shared" si="100"/>
        <v>0</v>
      </c>
      <c r="AP62" s="117">
        <f t="shared" si="100"/>
        <v>0</v>
      </c>
      <c r="AQ62" s="117">
        <f t="shared" si="100"/>
        <v>0</v>
      </c>
      <c r="AR62" s="117">
        <f t="shared" si="100"/>
        <v>0</v>
      </c>
      <c r="AS62" s="117">
        <f t="shared" si="100"/>
        <v>0</v>
      </c>
      <c r="AT62" s="117">
        <f t="shared" si="100"/>
        <v>0</v>
      </c>
      <c r="AU62" s="117">
        <f t="shared" si="100"/>
        <v>0</v>
      </c>
      <c r="AV62" s="180">
        <f t="shared" si="100"/>
        <v>0</v>
      </c>
      <c r="AW62" s="180">
        <f t="shared" ref="AW62:BP62" si="101">AW$9</f>
        <v>0</v>
      </c>
      <c r="AX62" s="180">
        <f t="shared" si="101"/>
        <v>0</v>
      </c>
      <c r="AY62" s="180">
        <f t="shared" si="101"/>
        <v>0</v>
      </c>
      <c r="AZ62" s="180">
        <f t="shared" si="101"/>
        <v>0</v>
      </c>
      <c r="BA62" s="180">
        <f t="shared" si="101"/>
        <v>0</v>
      </c>
      <c r="BB62" s="180">
        <f t="shared" si="101"/>
        <v>0</v>
      </c>
      <c r="BC62" s="189">
        <f t="shared" si="101"/>
        <v>0</v>
      </c>
      <c r="BD62" s="190">
        <f t="shared" si="101"/>
        <v>0</v>
      </c>
      <c r="BE62" s="190">
        <f t="shared" si="101"/>
        <v>0</v>
      </c>
      <c r="BF62" s="190">
        <f t="shared" si="101"/>
        <v>0</v>
      </c>
      <c r="BG62" s="190">
        <f t="shared" si="101"/>
        <v>0</v>
      </c>
      <c r="BH62" s="190">
        <f t="shared" si="101"/>
        <v>0</v>
      </c>
      <c r="BI62" s="190">
        <f t="shared" si="101"/>
        <v>0</v>
      </c>
      <c r="BJ62" s="199">
        <f t="shared" si="101"/>
        <v>0</v>
      </c>
      <c r="BK62" s="199">
        <f t="shared" si="101"/>
        <v>0</v>
      </c>
      <c r="BL62" s="199">
        <f t="shared" si="101"/>
        <v>0</v>
      </c>
      <c r="BM62" s="199">
        <f t="shared" si="101"/>
        <v>0</v>
      </c>
      <c r="BN62" s="199">
        <f t="shared" si="101"/>
        <v>0</v>
      </c>
      <c r="BO62" s="199">
        <f t="shared" si="101"/>
        <v>0</v>
      </c>
      <c r="BP62" s="199">
        <f t="shared" si="101"/>
        <v>0</v>
      </c>
      <c r="BQ62" s="139"/>
    </row>
    <row r="63" spans="1:69" x14ac:dyDescent="0.2">
      <c r="A63" s="139"/>
      <c r="B63" s="147"/>
      <c r="C63" s="148"/>
      <c r="D63" s="149"/>
      <c r="E63" s="139"/>
      <c r="F63" s="159">
        <f t="shared" ref="F63:AG63" si="102">F$10</f>
        <v>0</v>
      </c>
      <c r="G63" s="159">
        <f t="shared" si="102"/>
        <v>0</v>
      </c>
      <c r="H63" s="159">
        <f t="shared" si="102"/>
        <v>0</v>
      </c>
      <c r="I63" s="159">
        <f t="shared" si="102"/>
        <v>0</v>
      </c>
      <c r="J63" s="159">
        <f t="shared" si="102"/>
        <v>0</v>
      </c>
      <c r="K63" s="159">
        <f t="shared" si="102"/>
        <v>0</v>
      </c>
      <c r="L63" s="159">
        <f t="shared" si="102"/>
        <v>0</v>
      </c>
      <c r="M63" s="116">
        <f t="shared" si="102"/>
        <v>0</v>
      </c>
      <c r="N63" s="116">
        <f t="shared" si="102"/>
        <v>0</v>
      </c>
      <c r="O63" s="116">
        <f t="shared" si="102"/>
        <v>0</v>
      </c>
      <c r="P63" s="116">
        <f t="shared" si="102"/>
        <v>0</v>
      </c>
      <c r="Q63" s="116">
        <f t="shared" si="102"/>
        <v>0</v>
      </c>
      <c r="R63" s="116">
        <f t="shared" si="102"/>
        <v>0</v>
      </c>
      <c r="S63" s="116">
        <f t="shared" si="102"/>
        <v>0</v>
      </c>
      <c r="T63" s="181">
        <f t="shared" si="102"/>
        <v>0</v>
      </c>
      <c r="U63" s="181">
        <f t="shared" si="102"/>
        <v>0</v>
      </c>
      <c r="V63" s="181">
        <f t="shared" si="102"/>
        <v>0</v>
      </c>
      <c r="W63" s="181">
        <f t="shared" si="102"/>
        <v>0</v>
      </c>
      <c r="X63" s="181">
        <f t="shared" si="102"/>
        <v>0</v>
      </c>
      <c r="Y63" s="181">
        <f t="shared" si="102"/>
        <v>0</v>
      </c>
      <c r="Z63" s="181">
        <f t="shared" si="102"/>
        <v>0</v>
      </c>
      <c r="AA63" s="116">
        <f t="shared" si="102"/>
        <v>0</v>
      </c>
      <c r="AB63" s="116">
        <f t="shared" si="102"/>
        <v>0</v>
      </c>
      <c r="AC63" s="116">
        <f t="shared" si="102"/>
        <v>0</v>
      </c>
      <c r="AD63" s="116">
        <f t="shared" si="102"/>
        <v>0</v>
      </c>
      <c r="AE63" s="116">
        <f t="shared" si="102"/>
        <v>0</v>
      </c>
      <c r="AF63" s="116">
        <f t="shared" si="102"/>
        <v>0</v>
      </c>
      <c r="AG63" s="116">
        <f t="shared" si="102"/>
        <v>0</v>
      </c>
      <c r="AH63" s="159">
        <f t="shared" ref="AH63:AV63" si="103">AH$10</f>
        <v>0</v>
      </c>
      <c r="AI63" s="159">
        <f t="shared" si="103"/>
        <v>0</v>
      </c>
      <c r="AJ63" s="159">
        <f t="shared" si="103"/>
        <v>0</v>
      </c>
      <c r="AK63" s="159">
        <f t="shared" si="103"/>
        <v>0</v>
      </c>
      <c r="AL63" s="159">
        <f t="shared" si="103"/>
        <v>0</v>
      </c>
      <c r="AM63" s="159">
        <f t="shared" si="103"/>
        <v>0</v>
      </c>
      <c r="AN63" s="159">
        <f t="shared" si="103"/>
        <v>0</v>
      </c>
      <c r="AO63" s="116">
        <f t="shared" si="103"/>
        <v>0</v>
      </c>
      <c r="AP63" s="116">
        <f t="shared" si="103"/>
        <v>0</v>
      </c>
      <c r="AQ63" s="116">
        <f t="shared" si="103"/>
        <v>0</v>
      </c>
      <c r="AR63" s="116">
        <f t="shared" si="103"/>
        <v>0</v>
      </c>
      <c r="AS63" s="116">
        <f t="shared" si="103"/>
        <v>0</v>
      </c>
      <c r="AT63" s="116">
        <f t="shared" si="103"/>
        <v>0</v>
      </c>
      <c r="AU63" s="116">
        <f t="shared" si="103"/>
        <v>0</v>
      </c>
      <c r="AV63" s="181">
        <f t="shared" si="103"/>
        <v>0</v>
      </c>
      <c r="AW63" s="181">
        <f t="shared" ref="AW63:BP63" si="104">AW$10</f>
        <v>0</v>
      </c>
      <c r="AX63" s="181">
        <f t="shared" si="104"/>
        <v>0</v>
      </c>
      <c r="AY63" s="181">
        <f t="shared" si="104"/>
        <v>0</v>
      </c>
      <c r="AZ63" s="181">
        <f t="shared" si="104"/>
        <v>0</v>
      </c>
      <c r="BA63" s="181">
        <f t="shared" si="104"/>
        <v>0</v>
      </c>
      <c r="BB63" s="181">
        <f t="shared" si="104"/>
        <v>0</v>
      </c>
      <c r="BC63" s="189">
        <f t="shared" si="104"/>
        <v>0</v>
      </c>
      <c r="BD63" s="189">
        <f t="shared" si="104"/>
        <v>0</v>
      </c>
      <c r="BE63" s="189">
        <f t="shared" si="104"/>
        <v>0</v>
      </c>
      <c r="BF63" s="189">
        <f t="shared" si="104"/>
        <v>0</v>
      </c>
      <c r="BG63" s="189">
        <f t="shared" si="104"/>
        <v>0</v>
      </c>
      <c r="BH63" s="189">
        <f t="shared" si="104"/>
        <v>0</v>
      </c>
      <c r="BI63" s="189">
        <f t="shared" si="104"/>
        <v>0</v>
      </c>
      <c r="BJ63" s="196">
        <f t="shared" si="104"/>
        <v>0</v>
      </c>
      <c r="BK63" s="196">
        <f t="shared" si="104"/>
        <v>0</v>
      </c>
      <c r="BL63" s="196">
        <f t="shared" si="104"/>
        <v>0</v>
      </c>
      <c r="BM63" s="196">
        <f t="shared" si="104"/>
        <v>0</v>
      </c>
      <c r="BN63" s="196">
        <f t="shared" si="104"/>
        <v>0</v>
      </c>
      <c r="BO63" s="196">
        <f t="shared" si="104"/>
        <v>0</v>
      </c>
      <c r="BP63" s="196">
        <f t="shared" si="104"/>
        <v>0</v>
      </c>
      <c r="BQ63" s="139"/>
    </row>
    <row r="64" spans="1:69" x14ac:dyDescent="0.2">
      <c r="A64" s="139"/>
      <c r="B64" s="141"/>
      <c r="C64" s="142" t="s">
        <v>56</v>
      </c>
      <c r="D64" s="150"/>
      <c r="E64" s="139"/>
      <c r="F64" s="160"/>
      <c r="G64" s="160"/>
      <c r="H64" s="160"/>
      <c r="I64" s="160"/>
      <c r="J64" s="160"/>
      <c r="K64" s="160"/>
      <c r="L64" s="160"/>
      <c r="M64" s="118"/>
      <c r="N64" s="118"/>
      <c r="O64" s="118"/>
      <c r="P64" s="118"/>
      <c r="Q64" s="118"/>
      <c r="R64" s="118"/>
      <c r="S64" s="118"/>
      <c r="T64" s="182"/>
      <c r="U64" s="182"/>
      <c r="V64" s="182"/>
      <c r="W64" s="182"/>
      <c r="X64" s="182"/>
      <c r="Y64" s="182"/>
      <c r="Z64" s="182"/>
      <c r="AA64" s="118"/>
      <c r="AB64" s="118"/>
      <c r="AC64" s="118"/>
      <c r="AD64" s="118"/>
      <c r="AE64" s="118"/>
      <c r="AF64" s="118"/>
      <c r="AG64" s="118"/>
      <c r="AH64" s="160"/>
      <c r="AI64" s="160"/>
      <c r="AJ64" s="160"/>
      <c r="AK64" s="160"/>
      <c r="AL64" s="160"/>
      <c r="AM64" s="160"/>
      <c r="AN64" s="160"/>
      <c r="AO64" s="118"/>
      <c r="AP64" s="118"/>
      <c r="AQ64" s="118"/>
      <c r="AR64" s="118"/>
      <c r="AS64" s="118"/>
      <c r="AT64" s="118"/>
      <c r="AU64" s="118"/>
      <c r="AV64" s="182"/>
      <c r="AW64" s="182"/>
      <c r="AX64" s="182"/>
      <c r="AY64" s="182"/>
      <c r="AZ64" s="182"/>
      <c r="BA64" s="182"/>
      <c r="BB64" s="182"/>
      <c r="BC64" s="191"/>
      <c r="BD64" s="191"/>
      <c r="BE64" s="191"/>
      <c r="BF64" s="191"/>
      <c r="BG64" s="191"/>
      <c r="BH64" s="191"/>
      <c r="BI64" s="191"/>
      <c r="BJ64" s="197"/>
      <c r="BK64" s="197"/>
      <c r="BL64" s="197"/>
      <c r="BM64" s="197"/>
      <c r="BN64" s="197"/>
      <c r="BO64" s="197"/>
      <c r="BP64" s="197"/>
      <c r="BQ64" s="139"/>
    </row>
    <row r="65" spans="1:69" ht="12" customHeight="1" x14ac:dyDescent="0.2">
      <c r="A65" s="139"/>
      <c r="B65" s="141"/>
      <c r="C65" s="151" t="s">
        <v>55</v>
      </c>
      <c r="D65" s="152" t="str">
        <f>'1 ETH Statusliste'!J16</f>
        <v/>
      </c>
      <c r="E65" s="139"/>
      <c r="F65" s="161"/>
      <c r="G65" s="161"/>
      <c r="H65" s="161"/>
      <c r="I65" s="161"/>
      <c r="J65" s="161"/>
      <c r="K65" s="161"/>
      <c r="L65" s="161"/>
      <c r="M65" s="119"/>
      <c r="N65" s="119"/>
      <c r="O65" s="119"/>
      <c r="P65" s="119"/>
      <c r="Q65" s="119"/>
      <c r="R65" s="119"/>
      <c r="S65" s="119"/>
      <c r="T65" s="183"/>
      <c r="U65" s="183"/>
      <c r="V65" s="183"/>
      <c r="W65" s="183"/>
      <c r="X65" s="183"/>
      <c r="Y65" s="183"/>
      <c r="Z65" s="183"/>
      <c r="AA65" s="119"/>
      <c r="AB65" s="119"/>
      <c r="AC65" s="119"/>
      <c r="AD65" s="119"/>
      <c r="AE65" s="119"/>
      <c r="AF65" s="119"/>
      <c r="AG65" s="119"/>
      <c r="AH65" s="161"/>
      <c r="AI65" s="161"/>
      <c r="AJ65" s="161"/>
      <c r="AK65" s="161"/>
      <c r="AL65" s="161"/>
      <c r="AM65" s="161"/>
      <c r="AN65" s="161"/>
      <c r="AO65" s="119"/>
      <c r="AP65" s="119"/>
      <c r="AQ65" s="119"/>
      <c r="AR65" s="119"/>
      <c r="AS65" s="119"/>
      <c r="AT65" s="119"/>
      <c r="AU65" s="119"/>
      <c r="AV65" s="183"/>
      <c r="AW65" s="183"/>
      <c r="AX65" s="183"/>
      <c r="AY65" s="183"/>
      <c r="AZ65" s="183"/>
      <c r="BA65" s="183"/>
      <c r="BB65" s="183"/>
      <c r="BC65" s="192"/>
      <c r="BD65" s="192"/>
      <c r="BE65" s="192"/>
      <c r="BF65" s="192"/>
      <c r="BG65" s="192"/>
      <c r="BH65" s="192"/>
      <c r="BI65" s="192"/>
      <c r="BJ65" s="198"/>
      <c r="BK65" s="198"/>
      <c r="BL65" s="198"/>
      <c r="BM65" s="198"/>
      <c r="BN65" s="198"/>
      <c r="BO65" s="198"/>
      <c r="BP65" s="198"/>
      <c r="BQ65" s="139"/>
    </row>
    <row r="66" spans="1:69" ht="25.5" customHeight="1" x14ac:dyDescent="0.2">
      <c r="A66" s="139"/>
      <c r="B66" s="141"/>
      <c r="C66" s="153"/>
      <c r="D66" s="154"/>
      <c r="E66" s="139"/>
      <c r="F66" s="139"/>
      <c r="G66" s="139"/>
      <c r="H66" s="139"/>
      <c r="I66" s="139"/>
      <c r="J66" s="139"/>
      <c r="K66" s="139"/>
      <c r="L66" s="139"/>
      <c r="T66" s="61"/>
      <c r="U66" s="61"/>
      <c r="V66" s="61"/>
      <c r="W66" s="61"/>
      <c r="X66" s="61"/>
      <c r="Y66" s="61"/>
      <c r="Z66" s="61"/>
      <c r="AH66" s="139"/>
      <c r="AI66" s="139"/>
      <c r="AJ66" s="139"/>
      <c r="AK66" s="139"/>
      <c r="AL66" s="139"/>
      <c r="AM66" s="139"/>
      <c r="AN66" s="139"/>
      <c r="AV66" s="61"/>
      <c r="AW66" s="61"/>
      <c r="AX66" s="61"/>
      <c r="AY66" s="61"/>
      <c r="AZ66" s="61"/>
      <c r="BA66" s="61"/>
      <c r="BB66" s="61"/>
      <c r="BC66" s="188"/>
      <c r="BD66" s="188"/>
      <c r="BE66" s="188"/>
      <c r="BF66" s="188"/>
      <c r="BG66" s="188"/>
      <c r="BH66" s="188"/>
      <c r="BI66" s="188"/>
      <c r="BJ66" s="195"/>
      <c r="BK66" s="195"/>
      <c r="BL66" s="195"/>
      <c r="BM66" s="195"/>
      <c r="BN66" s="195"/>
      <c r="BO66" s="195"/>
      <c r="BP66" s="195"/>
      <c r="BQ66" s="139"/>
    </row>
    <row r="67" spans="1:69" x14ac:dyDescent="0.2">
      <c r="A67" s="139"/>
      <c r="B67" s="144">
        <v>12</v>
      </c>
      <c r="C67" s="145">
        <f>'1 ETH Statusliste'!C17</f>
        <v>0</v>
      </c>
      <c r="D67" s="146"/>
      <c r="E67" s="142"/>
      <c r="F67" s="159">
        <f t="shared" ref="F67:AG67" si="105">F$9</f>
        <v>0</v>
      </c>
      <c r="G67" s="158">
        <f t="shared" si="105"/>
        <v>0</v>
      </c>
      <c r="H67" s="158">
        <f t="shared" si="105"/>
        <v>0</v>
      </c>
      <c r="I67" s="158">
        <f t="shared" si="105"/>
        <v>0</v>
      </c>
      <c r="J67" s="158">
        <f t="shared" si="105"/>
        <v>0</v>
      </c>
      <c r="K67" s="158">
        <f t="shared" si="105"/>
        <v>0</v>
      </c>
      <c r="L67" s="158">
        <f t="shared" si="105"/>
        <v>0</v>
      </c>
      <c r="M67" s="116">
        <f t="shared" si="105"/>
        <v>0</v>
      </c>
      <c r="N67" s="117">
        <f t="shared" si="105"/>
        <v>0</v>
      </c>
      <c r="O67" s="117">
        <f t="shared" si="105"/>
        <v>0</v>
      </c>
      <c r="P67" s="117">
        <f t="shared" si="105"/>
        <v>0</v>
      </c>
      <c r="Q67" s="117">
        <f t="shared" si="105"/>
        <v>0</v>
      </c>
      <c r="R67" s="117">
        <f t="shared" si="105"/>
        <v>0</v>
      </c>
      <c r="S67" s="117">
        <f t="shared" si="105"/>
        <v>0</v>
      </c>
      <c r="T67" s="180">
        <f t="shared" si="105"/>
        <v>0</v>
      </c>
      <c r="U67" s="180">
        <f t="shared" si="105"/>
        <v>0</v>
      </c>
      <c r="V67" s="180">
        <f t="shared" si="105"/>
        <v>0</v>
      </c>
      <c r="W67" s="180">
        <f t="shared" si="105"/>
        <v>0</v>
      </c>
      <c r="X67" s="180">
        <f t="shared" si="105"/>
        <v>0</v>
      </c>
      <c r="Y67" s="180">
        <f t="shared" si="105"/>
        <v>0</v>
      </c>
      <c r="Z67" s="180">
        <f t="shared" si="105"/>
        <v>0</v>
      </c>
      <c r="AA67" s="116">
        <f t="shared" si="105"/>
        <v>0</v>
      </c>
      <c r="AB67" s="117">
        <f t="shared" si="105"/>
        <v>0</v>
      </c>
      <c r="AC67" s="117">
        <f t="shared" si="105"/>
        <v>0</v>
      </c>
      <c r="AD67" s="117">
        <f t="shared" si="105"/>
        <v>0</v>
      </c>
      <c r="AE67" s="117">
        <f t="shared" si="105"/>
        <v>0</v>
      </c>
      <c r="AF67" s="117">
        <f t="shared" si="105"/>
        <v>0</v>
      </c>
      <c r="AG67" s="117">
        <f t="shared" si="105"/>
        <v>0</v>
      </c>
      <c r="AH67" s="159">
        <f t="shared" ref="AH67:AV67" si="106">AH$9</f>
        <v>0</v>
      </c>
      <c r="AI67" s="158">
        <f t="shared" si="106"/>
        <v>0</v>
      </c>
      <c r="AJ67" s="158">
        <f t="shared" si="106"/>
        <v>0</v>
      </c>
      <c r="AK67" s="158">
        <f t="shared" si="106"/>
        <v>0</v>
      </c>
      <c r="AL67" s="158">
        <f t="shared" si="106"/>
        <v>0</v>
      </c>
      <c r="AM67" s="158">
        <f t="shared" si="106"/>
        <v>0</v>
      </c>
      <c r="AN67" s="158">
        <f t="shared" si="106"/>
        <v>0</v>
      </c>
      <c r="AO67" s="116">
        <f t="shared" si="106"/>
        <v>0</v>
      </c>
      <c r="AP67" s="117">
        <f t="shared" si="106"/>
        <v>0</v>
      </c>
      <c r="AQ67" s="117">
        <f t="shared" si="106"/>
        <v>0</v>
      </c>
      <c r="AR67" s="117">
        <f t="shared" si="106"/>
        <v>0</v>
      </c>
      <c r="AS67" s="117">
        <f t="shared" si="106"/>
        <v>0</v>
      </c>
      <c r="AT67" s="117">
        <f t="shared" si="106"/>
        <v>0</v>
      </c>
      <c r="AU67" s="117">
        <f t="shared" si="106"/>
        <v>0</v>
      </c>
      <c r="AV67" s="180">
        <f t="shared" si="106"/>
        <v>0</v>
      </c>
      <c r="AW67" s="180">
        <f t="shared" ref="AW67:BP67" si="107">AW$9</f>
        <v>0</v>
      </c>
      <c r="AX67" s="180">
        <f t="shared" si="107"/>
        <v>0</v>
      </c>
      <c r="AY67" s="180">
        <f t="shared" si="107"/>
        <v>0</v>
      </c>
      <c r="AZ67" s="180">
        <f t="shared" si="107"/>
        <v>0</v>
      </c>
      <c r="BA67" s="180">
        <f t="shared" si="107"/>
        <v>0</v>
      </c>
      <c r="BB67" s="180">
        <f t="shared" si="107"/>
        <v>0</v>
      </c>
      <c r="BC67" s="189">
        <f t="shared" si="107"/>
        <v>0</v>
      </c>
      <c r="BD67" s="190">
        <f t="shared" si="107"/>
        <v>0</v>
      </c>
      <c r="BE67" s="190">
        <f t="shared" si="107"/>
        <v>0</v>
      </c>
      <c r="BF67" s="190">
        <f t="shared" si="107"/>
        <v>0</v>
      </c>
      <c r="BG67" s="190">
        <f t="shared" si="107"/>
        <v>0</v>
      </c>
      <c r="BH67" s="190">
        <f t="shared" si="107"/>
        <v>0</v>
      </c>
      <c r="BI67" s="190">
        <f t="shared" si="107"/>
        <v>0</v>
      </c>
      <c r="BJ67" s="199">
        <f t="shared" si="107"/>
        <v>0</v>
      </c>
      <c r="BK67" s="199">
        <f t="shared" si="107"/>
        <v>0</v>
      </c>
      <c r="BL67" s="199">
        <f t="shared" si="107"/>
        <v>0</v>
      </c>
      <c r="BM67" s="199">
        <f t="shared" si="107"/>
        <v>0</v>
      </c>
      <c r="BN67" s="199">
        <f t="shared" si="107"/>
        <v>0</v>
      </c>
      <c r="BO67" s="199">
        <f t="shared" si="107"/>
        <v>0</v>
      </c>
      <c r="BP67" s="199">
        <f t="shared" si="107"/>
        <v>0</v>
      </c>
      <c r="BQ67" s="139"/>
    </row>
    <row r="68" spans="1:69" x14ac:dyDescent="0.2">
      <c r="A68" s="139"/>
      <c r="B68" s="147"/>
      <c r="C68" s="148"/>
      <c r="D68" s="149"/>
      <c r="E68" s="139"/>
      <c r="F68" s="159">
        <f t="shared" ref="F68:AG68" si="108">F$10</f>
        <v>0</v>
      </c>
      <c r="G68" s="159">
        <f t="shared" si="108"/>
        <v>0</v>
      </c>
      <c r="H68" s="159">
        <f t="shared" si="108"/>
        <v>0</v>
      </c>
      <c r="I68" s="159">
        <f t="shared" si="108"/>
        <v>0</v>
      </c>
      <c r="J68" s="159">
        <f t="shared" si="108"/>
        <v>0</v>
      </c>
      <c r="K68" s="159">
        <f t="shared" si="108"/>
        <v>0</v>
      </c>
      <c r="L68" s="159">
        <f t="shared" si="108"/>
        <v>0</v>
      </c>
      <c r="M68" s="116">
        <f t="shared" si="108"/>
        <v>0</v>
      </c>
      <c r="N68" s="116">
        <f t="shared" si="108"/>
        <v>0</v>
      </c>
      <c r="O68" s="116">
        <f t="shared" si="108"/>
        <v>0</v>
      </c>
      <c r="P68" s="116">
        <f t="shared" si="108"/>
        <v>0</v>
      </c>
      <c r="Q68" s="116">
        <f t="shared" si="108"/>
        <v>0</v>
      </c>
      <c r="R68" s="116">
        <f t="shared" si="108"/>
        <v>0</v>
      </c>
      <c r="S68" s="116">
        <f t="shared" si="108"/>
        <v>0</v>
      </c>
      <c r="T68" s="181">
        <f t="shared" si="108"/>
        <v>0</v>
      </c>
      <c r="U68" s="181">
        <f t="shared" si="108"/>
        <v>0</v>
      </c>
      <c r="V68" s="181">
        <f t="shared" si="108"/>
        <v>0</v>
      </c>
      <c r="W68" s="181">
        <f t="shared" si="108"/>
        <v>0</v>
      </c>
      <c r="X68" s="181">
        <f t="shared" si="108"/>
        <v>0</v>
      </c>
      <c r="Y68" s="181">
        <f t="shared" si="108"/>
        <v>0</v>
      </c>
      <c r="Z68" s="181">
        <f t="shared" si="108"/>
        <v>0</v>
      </c>
      <c r="AA68" s="116">
        <f t="shared" si="108"/>
        <v>0</v>
      </c>
      <c r="AB68" s="116">
        <f t="shared" si="108"/>
        <v>0</v>
      </c>
      <c r="AC68" s="116">
        <f t="shared" si="108"/>
        <v>0</v>
      </c>
      <c r="AD68" s="116">
        <f t="shared" si="108"/>
        <v>0</v>
      </c>
      <c r="AE68" s="116">
        <f t="shared" si="108"/>
        <v>0</v>
      </c>
      <c r="AF68" s="116">
        <f t="shared" si="108"/>
        <v>0</v>
      </c>
      <c r="AG68" s="116">
        <f t="shared" si="108"/>
        <v>0</v>
      </c>
      <c r="AH68" s="159">
        <f t="shared" ref="AH68:AV68" si="109">AH$10</f>
        <v>0</v>
      </c>
      <c r="AI68" s="159">
        <f t="shared" si="109"/>
        <v>0</v>
      </c>
      <c r="AJ68" s="159">
        <f t="shared" si="109"/>
        <v>0</v>
      </c>
      <c r="AK68" s="159">
        <f t="shared" si="109"/>
        <v>0</v>
      </c>
      <c r="AL68" s="159">
        <f t="shared" si="109"/>
        <v>0</v>
      </c>
      <c r="AM68" s="159">
        <f t="shared" si="109"/>
        <v>0</v>
      </c>
      <c r="AN68" s="159">
        <f t="shared" si="109"/>
        <v>0</v>
      </c>
      <c r="AO68" s="116">
        <f t="shared" si="109"/>
        <v>0</v>
      </c>
      <c r="AP68" s="116">
        <f t="shared" si="109"/>
        <v>0</v>
      </c>
      <c r="AQ68" s="116">
        <f t="shared" si="109"/>
        <v>0</v>
      </c>
      <c r="AR68" s="116">
        <f t="shared" si="109"/>
        <v>0</v>
      </c>
      <c r="AS68" s="116">
        <f t="shared" si="109"/>
        <v>0</v>
      </c>
      <c r="AT68" s="116">
        <f t="shared" si="109"/>
        <v>0</v>
      </c>
      <c r="AU68" s="116">
        <f t="shared" si="109"/>
        <v>0</v>
      </c>
      <c r="AV68" s="181">
        <f t="shared" si="109"/>
        <v>0</v>
      </c>
      <c r="AW68" s="181">
        <f t="shared" ref="AW68:BP68" si="110">AW$10</f>
        <v>0</v>
      </c>
      <c r="AX68" s="181">
        <f t="shared" si="110"/>
        <v>0</v>
      </c>
      <c r="AY68" s="181">
        <f t="shared" si="110"/>
        <v>0</v>
      </c>
      <c r="AZ68" s="181">
        <f t="shared" si="110"/>
        <v>0</v>
      </c>
      <c r="BA68" s="181">
        <f t="shared" si="110"/>
        <v>0</v>
      </c>
      <c r="BB68" s="181">
        <f t="shared" si="110"/>
        <v>0</v>
      </c>
      <c r="BC68" s="189">
        <f t="shared" si="110"/>
        <v>0</v>
      </c>
      <c r="BD68" s="189">
        <f t="shared" si="110"/>
        <v>0</v>
      </c>
      <c r="BE68" s="189">
        <f t="shared" si="110"/>
        <v>0</v>
      </c>
      <c r="BF68" s="189">
        <f t="shared" si="110"/>
        <v>0</v>
      </c>
      <c r="BG68" s="189">
        <f t="shared" si="110"/>
        <v>0</v>
      </c>
      <c r="BH68" s="189">
        <f t="shared" si="110"/>
        <v>0</v>
      </c>
      <c r="BI68" s="189">
        <f t="shared" si="110"/>
        <v>0</v>
      </c>
      <c r="BJ68" s="196">
        <f t="shared" si="110"/>
        <v>0</v>
      </c>
      <c r="BK68" s="196">
        <f t="shared" si="110"/>
        <v>0</v>
      </c>
      <c r="BL68" s="196">
        <f t="shared" si="110"/>
        <v>0</v>
      </c>
      <c r="BM68" s="196">
        <f t="shared" si="110"/>
        <v>0</v>
      </c>
      <c r="BN68" s="196">
        <f t="shared" si="110"/>
        <v>0</v>
      </c>
      <c r="BO68" s="196">
        <f t="shared" si="110"/>
        <v>0</v>
      </c>
      <c r="BP68" s="196">
        <f t="shared" si="110"/>
        <v>0</v>
      </c>
      <c r="BQ68" s="139"/>
    </row>
    <row r="69" spans="1:69" x14ac:dyDescent="0.2">
      <c r="A69" s="139"/>
      <c r="B69" s="141"/>
      <c r="C69" s="142" t="s">
        <v>56</v>
      </c>
      <c r="D69" s="150"/>
      <c r="E69" s="139"/>
      <c r="F69" s="160"/>
      <c r="G69" s="160"/>
      <c r="H69" s="160"/>
      <c r="I69" s="160"/>
      <c r="J69" s="160"/>
      <c r="K69" s="160"/>
      <c r="L69" s="160"/>
      <c r="M69" s="118"/>
      <c r="N69" s="118"/>
      <c r="O69" s="118"/>
      <c r="P69" s="118"/>
      <c r="Q69" s="118"/>
      <c r="R69" s="118"/>
      <c r="S69" s="118"/>
      <c r="T69" s="182"/>
      <c r="U69" s="182"/>
      <c r="V69" s="182"/>
      <c r="W69" s="182"/>
      <c r="X69" s="182"/>
      <c r="Y69" s="182"/>
      <c r="Z69" s="182"/>
      <c r="AA69" s="118"/>
      <c r="AB69" s="118"/>
      <c r="AC69" s="118"/>
      <c r="AD69" s="118"/>
      <c r="AE69" s="118"/>
      <c r="AF69" s="118"/>
      <c r="AG69" s="118"/>
      <c r="AH69" s="160"/>
      <c r="AI69" s="160"/>
      <c r="AJ69" s="160"/>
      <c r="AK69" s="160"/>
      <c r="AL69" s="160"/>
      <c r="AM69" s="160"/>
      <c r="AN69" s="160"/>
      <c r="AO69" s="118"/>
      <c r="AP69" s="118"/>
      <c r="AQ69" s="118"/>
      <c r="AR69" s="118"/>
      <c r="AS69" s="118"/>
      <c r="AT69" s="118"/>
      <c r="AU69" s="118"/>
      <c r="AV69" s="182"/>
      <c r="AW69" s="182"/>
      <c r="AX69" s="182"/>
      <c r="AY69" s="182"/>
      <c r="AZ69" s="182"/>
      <c r="BA69" s="182"/>
      <c r="BB69" s="182"/>
      <c r="BC69" s="191"/>
      <c r="BD69" s="191"/>
      <c r="BE69" s="191"/>
      <c r="BF69" s="191"/>
      <c r="BG69" s="191"/>
      <c r="BH69" s="191"/>
      <c r="BI69" s="191"/>
      <c r="BJ69" s="197"/>
      <c r="BK69" s="197"/>
      <c r="BL69" s="197"/>
      <c r="BM69" s="197"/>
      <c r="BN69" s="197"/>
      <c r="BO69" s="197"/>
      <c r="BP69" s="197"/>
      <c r="BQ69" s="139"/>
    </row>
    <row r="70" spans="1:69" ht="12" customHeight="1" x14ac:dyDescent="0.2">
      <c r="A70" s="139"/>
      <c r="B70" s="141"/>
      <c r="C70" s="151" t="s">
        <v>55</v>
      </c>
      <c r="D70" s="152" t="str">
        <f>'1 ETH Statusliste'!J17</f>
        <v/>
      </c>
      <c r="E70" s="139"/>
      <c r="F70" s="161"/>
      <c r="G70" s="161"/>
      <c r="H70" s="161"/>
      <c r="I70" s="161"/>
      <c r="J70" s="161"/>
      <c r="K70" s="161"/>
      <c r="L70" s="161"/>
      <c r="M70" s="119"/>
      <c r="N70" s="119"/>
      <c r="O70" s="119"/>
      <c r="P70" s="119"/>
      <c r="Q70" s="119"/>
      <c r="R70" s="119"/>
      <c r="S70" s="119"/>
      <c r="T70" s="183"/>
      <c r="U70" s="183"/>
      <c r="V70" s="183"/>
      <c r="W70" s="183"/>
      <c r="X70" s="183"/>
      <c r="Y70" s="183"/>
      <c r="Z70" s="183"/>
      <c r="AA70" s="119"/>
      <c r="AB70" s="119"/>
      <c r="AC70" s="119"/>
      <c r="AD70" s="119"/>
      <c r="AE70" s="119"/>
      <c r="AF70" s="119"/>
      <c r="AG70" s="119"/>
      <c r="AH70" s="161"/>
      <c r="AI70" s="161"/>
      <c r="AJ70" s="161"/>
      <c r="AK70" s="161"/>
      <c r="AL70" s="161"/>
      <c r="AM70" s="161"/>
      <c r="AN70" s="161"/>
      <c r="AO70" s="119"/>
      <c r="AP70" s="119"/>
      <c r="AQ70" s="119"/>
      <c r="AR70" s="119"/>
      <c r="AS70" s="119"/>
      <c r="AT70" s="119"/>
      <c r="AU70" s="119"/>
      <c r="AV70" s="183"/>
      <c r="AW70" s="183"/>
      <c r="AX70" s="183"/>
      <c r="AY70" s="183"/>
      <c r="AZ70" s="183"/>
      <c r="BA70" s="183"/>
      <c r="BB70" s="183"/>
      <c r="BC70" s="192"/>
      <c r="BD70" s="192"/>
      <c r="BE70" s="192"/>
      <c r="BF70" s="192"/>
      <c r="BG70" s="192"/>
      <c r="BH70" s="192"/>
      <c r="BI70" s="192"/>
      <c r="BJ70" s="198"/>
      <c r="BK70" s="198"/>
      <c r="BL70" s="198"/>
      <c r="BM70" s="198"/>
      <c r="BN70" s="198"/>
      <c r="BO70" s="198"/>
      <c r="BP70" s="198"/>
      <c r="BQ70" s="139"/>
    </row>
    <row r="71" spans="1:69" ht="25.5" customHeight="1" x14ac:dyDescent="0.2">
      <c r="A71" s="139"/>
      <c r="B71" s="139"/>
      <c r="C71" s="142"/>
      <c r="D71" s="154"/>
      <c r="E71" s="139"/>
      <c r="F71" s="139"/>
      <c r="G71" s="139"/>
      <c r="H71" s="139"/>
      <c r="I71" s="139"/>
      <c r="J71" s="139"/>
      <c r="K71" s="139"/>
      <c r="L71" s="139"/>
      <c r="T71" s="61"/>
      <c r="U71" s="61"/>
      <c r="V71" s="61"/>
      <c r="W71" s="61"/>
      <c r="X71" s="61"/>
      <c r="Y71" s="61"/>
      <c r="Z71" s="61"/>
      <c r="AH71" s="139"/>
      <c r="AI71" s="139"/>
      <c r="AJ71" s="139"/>
      <c r="AK71" s="139"/>
      <c r="AL71" s="139"/>
      <c r="AM71" s="139"/>
      <c r="AN71" s="139"/>
      <c r="AV71" s="61"/>
      <c r="AW71" s="61"/>
      <c r="AX71" s="61"/>
      <c r="AY71" s="61"/>
      <c r="AZ71" s="61"/>
      <c r="BA71" s="61"/>
      <c r="BB71" s="61"/>
      <c r="BC71" s="188"/>
      <c r="BD71" s="188"/>
      <c r="BE71" s="188"/>
      <c r="BF71" s="188"/>
      <c r="BG71" s="188"/>
      <c r="BH71" s="188"/>
      <c r="BI71" s="188"/>
      <c r="BJ71" s="195"/>
      <c r="BK71" s="195"/>
      <c r="BL71" s="195"/>
      <c r="BM71" s="195"/>
      <c r="BN71" s="195"/>
      <c r="BO71" s="195"/>
      <c r="BP71" s="195"/>
      <c r="BQ71" s="139"/>
    </row>
    <row r="72" spans="1:69" x14ac:dyDescent="0.2">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row>
  </sheetData>
  <mergeCells count="15">
    <mergeCell ref="F6:L6"/>
    <mergeCell ref="M6:S6"/>
    <mergeCell ref="T6:Z6"/>
    <mergeCell ref="AA6:AG6"/>
    <mergeCell ref="F4:AG4"/>
    <mergeCell ref="F5:BB5"/>
    <mergeCell ref="AV6:BB6"/>
    <mergeCell ref="AO6:AU6"/>
    <mergeCell ref="AH6:AN6"/>
    <mergeCell ref="BC6:BI6"/>
    <mergeCell ref="BJ6:BP6"/>
    <mergeCell ref="BC5:BI5"/>
    <mergeCell ref="BJ5:BP5"/>
    <mergeCell ref="AH4:BI4"/>
    <mergeCell ref="BJ4:BP4"/>
  </mergeCells>
  <printOptions horizontalCentered="1" verticalCentered="1"/>
  <pageMargins left="0.39370078740157483" right="0.39370078740157483" top="0.78740157480314965" bottom="0.39370078740157483" header="0.31496062992125984" footer="0.19685039370078741"/>
  <pageSetup paperSize="9" scale="47" orientation="landscape" r:id="rId1"/>
  <headerFooter>
    <oddHeader>&amp;L&amp;G&amp;R&amp;"Arial,Fett"&amp;G</oddHeader>
    <oddFooter>&amp;C&amp;F - &amp;A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AH72"/>
  <sheetViews>
    <sheetView zoomScale="70" zoomScaleNormal="70" workbookViewId="0">
      <selection activeCell="B2" sqref="B2"/>
    </sheetView>
  </sheetViews>
  <sheetFormatPr baseColWidth="10" defaultColWidth="11.42578125" defaultRowHeight="12.75" x14ac:dyDescent="0.2"/>
  <cols>
    <col min="1" max="1" width="4.85546875" style="33" customWidth="1"/>
    <col min="2" max="2" width="3.140625" style="30" bestFit="1" customWidth="1"/>
    <col min="3" max="3" width="11.7109375" style="33" bestFit="1" customWidth="1"/>
    <col min="4" max="4" width="8.140625" style="33" customWidth="1"/>
    <col min="5" max="5" width="2" style="33" customWidth="1"/>
    <col min="6" max="33" width="3.7109375" style="33" customWidth="1"/>
    <col min="34" max="34" width="4.85546875" style="33" customWidth="1"/>
    <col min="35" max="16384" width="11.42578125" style="33"/>
  </cols>
  <sheetData>
    <row r="1" spans="1:34" x14ac:dyDescent="0.2">
      <c r="A1" s="50"/>
      <c r="B1" s="139"/>
      <c r="C1" s="165"/>
      <c r="D1" s="165"/>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row>
    <row r="2" spans="1:34" ht="23.25" x14ac:dyDescent="0.2">
      <c r="A2" s="50"/>
      <c r="B2" s="107" t="s">
        <v>118</v>
      </c>
      <c r="C2" s="50"/>
      <c r="D2" s="107"/>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x14ac:dyDescent="0.2">
      <c r="A3" s="50"/>
      <c r="B3" s="139"/>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s="30" customFormat="1" x14ac:dyDescent="0.2">
      <c r="A4" s="139"/>
      <c r="B4" s="139"/>
      <c r="C4" s="139"/>
      <c r="D4" s="139"/>
      <c r="E4" s="139"/>
      <c r="F4" s="232" t="s">
        <v>113</v>
      </c>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4"/>
      <c r="AH4" s="139"/>
    </row>
    <row r="5" spans="1:34" s="31" customFormat="1" ht="15.75" customHeight="1" x14ac:dyDescent="0.2">
      <c r="A5" s="92"/>
      <c r="B5" s="92"/>
      <c r="C5" s="139"/>
      <c r="D5" s="92"/>
      <c r="E5" s="92"/>
      <c r="F5" s="235" t="s">
        <v>57</v>
      </c>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92"/>
    </row>
    <row r="6" spans="1:34" s="34" customFormat="1" ht="15.75" customHeight="1" x14ac:dyDescent="0.2">
      <c r="A6" s="162"/>
      <c r="B6" s="139"/>
      <c r="C6" s="139"/>
      <c r="D6" s="162"/>
      <c r="E6" s="162"/>
      <c r="F6" s="225" t="s">
        <v>109</v>
      </c>
      <c r="G6" s="226"/>
      <c r="H6" s="226"/>
      <c r="I6" s="226"/>
      <c r="J6" s="226"/>
      <c r="K6" s="226"/>
      <c r="L6" s="227"/>
      <c r="M6" s="222" t="s">
        <v>110</v>
      </c>
      <c r="N6" s="223"/>
      <c r="O6" s="223"/>
      <c r="P6" s="223"/>
      <c r="Q6" s="223"/>
      <c r="R6" s="223"/>
      <c r="S6" s="224"/>
      <c r="T6" s="225" t="s">
        <v>111</v>
      </c>
      <c r="U6" s="226"/>
      <c r="V6" s="226"/>
      <c r="W6" s="226"/>
      <c r="X6" s="226"/>
      <c r="Y6" s="226"/>
      <c r="Z6" s="227"/>
      <c r="AA6" s="222" t="s">
        <v>112</v>
      </c>
      <c r="AB6" s="223"/>
      <c r="AC6" s="223"/>
      <c r="AD6" s="223"/>
      <c r="AE6" s="223"/>
      <c r="AF6" s="223"/>
      <c r="AG6" s="224"/>
      <c r="AH6" s="162"/>
    </row>
    <row r="7" spans="1:34" s="35" customFormat="1" ht="35.25" customHeight="1" x14ac:dyDescent="0.2">
      <c r="A7" s="163"/>
      <c r="B7" s="141"/>
      <c r="C7" s="139"/>
      <c r="D7" s="163"/>
      <c r="E7" s="163"/>
      <c r="F7" s="113">
        <f>'2 ETH Lernplan (Lernphase)'!BP7+1</f>
        <v>45145</v>
      </c>
      <c r="G7" s="113">
        <f>F7+1</f>
        <v>45146</v>
      </c>
      <c r="H7" s="113">
        <f t="shared" ref="H7:AG7" si="0">G7+1</f>
        <v>45147</v>
      </c>
      <c r="I7" s="113">
        <f t="shared" si="0"/>
        <v>45148</v>
      </c>
      <c r="J7" s="113">
        <f t="shared" si="0"/>
        <v>45149</v>
      </c>
      <c r="K7" s="113">
        <f t="shared" si="0"/>
        <v>45150</v>
      </c>
      <c r="L7" s="113">
        <f t="shared" si="0"/>
        <v>45151</v>
      </c>
      <c r="M7" s="155">
        <f t="shared" si="0"/>
        <v>45152</v>
      </c>
      <c r="N7" s="155">
        <f t="shared" si="0"/>
        <v>45153</v>
      </c>
      <c r="O7" s="155">
        <f t="shared" si="0"/>
        <v>45154</v>
      </c>
      <c r="P7" s="155">
        <f t="shared" si="0"/>
        <v>45155</v>
      </c>
      <c r="Q7" s="155">
        <f t="shared" si="0"/>
        <v>45156</v>
      </c>
      <c r="R7" s="155">
        <f t="shared" si="0"/>
        <v>45157</v>
      </c>
      <c r="S7" s="155">
        <f t="shared" si="0"/>
        <v>45158</v>
      </c>
      <c r="T7" s="113">
        <f t="shared" si="0"/>
        <v>45159</v>
      </c>
      <c r="U7" s="113">
        <f t="shared" si="0"/>
        <v>45160</v>
      </c>
      <c r="V7" s="113">
        <f t="shared" si="0"/>
        <v>45161</v>
      </c>
      <c r="W7" s="113">
        <f t="shared" si="0"/>
        <v>45162</v>
      </c>
      <c r="X7" s="113">
        <f t="shared" si="0"/>
        <v>45163</v>
      </c>
      <c r="Y7" s="113">
        <f t="shared" si="0"/>
        <v>45164</v>
      </c>
      <c r="Z7" s="113">
        <f t="shared" si="0"/>
        <v>45165</v>
      </c>
      <c r="AA7" s="155">
        <f t="shared" si="0"/>
        <v>45166</v>
      </c>
      <c r="AB7" s="155">
        <f t="shared" si="0"/>
        <v>45167</v>
      </c>
      <c r="AC7" s="155">
        <f t="shared" si="0"/>
        <v>45168</v>
      </c>
      <c r="AD7" s="155">
        <f t="shared" si="0"/>
        <v>45169</v>
      </c>
      <c r="AE7" s="155">
        <f t="shared" si="0"/>
        <v>45170</v>
      </c>
      <c r="AF7" s="155">
        <f t="shared" si="0"/>
        <v>45171</v>
      </c>
      <c r="AG7" s="155">
        <f t="shared" si="0"/>
        <v>45172</v>
      </c>
      <c r="AH7" s="163"/>
    </row>
    <row r="8" spans="1:34" s="36" customFormat="1" x14ac:dyDescent="0.2">
      <c r="A8" s="164"/>
      <c r="B8" s="141"/>
      <c r="C8" s="164"/>
      <c r="D8" s="50"/>
      <c r="E8" s="164"/>
      <c r="F8" s="114" t="s">
        <v>0</v>
      </c>
      <c r="G8" s="114" t="s">
        <v>1</v>
      </c>
      <c r="H8" s="114" t="s">
        <v>0</v>
      </c>
      <c r="I8" s="114" t="s">
        <v>1</v>
      </c>
      <c r="J8" s="114" t="s">
        <v>2</v>
      </c>
      <c r="K8" s="114" t="s">
        <v>3</v>
      </c>
      <c r="L8" s="114" t="s">
        <v>3</v>
      </c>
      <c r="M8" s="156" t="s">
        <v>0</v>
      </c>
      <c r="N8" s="156" t="s">
        <v>1</v>
      </c>
      <c r="O8" s="156" t="s">
        <v>0</v>
      </c>
      <c r="P8" s="156" t="s">
        <v>1</v>
      </c>
      <c r="Q8" s="156" t="s">
        <v>2</v>
      </c>
      <c r="R8" s="156" t="s">
        <v>3</v>
      </c>
      <c r="S8" s="156" t="s">
        <v>3</v>
      </c>
      <c r="T8" s="114" t="s">
        <v>0</v>
      </c>
      <c r="U8" s="114" t="s">
        <v>1</v>
      </c>
      <c r="V8" s="114" t="s">
        <v>0</v>
      </c>
      <c r="W8" s="114" t="s">
        <v>1</v>
      </c>
      <c r="X8" s="114" t="s">
        <v>2</v>
      </c>
      <c r="Y8" s="114" t="s">
        <v>3</v>
      </c>
      <c r="Z8" s="114" t="s">
        <v>3</v>
      </c>
      <c r="AA8" s="156" t="s">
        <v>0</v>
      </c>
      <c r="AB8" s="156" t="s">
        <v>1</v>
      </c>
      <c r="AC8" s="156" t="s">
        <v>0</v>
      </c>
      <c r="AD8" s="156" t="s">
        <v>1</v>
      </c>
      <c r="AE8" s="156" t="s">
        <v>2</v>
      </c>
      <c r="AF8" s="156" t="s">
        <v>3</v>
      </c>
      <c r="AG8" s="156" t="s">
        <v>3</v>
      </c>
      <c r="AH8" s="164"/>
    </row>
    <row r="9" spans="1:34" x14ac:dyDescent="0.2">
      <c r="A9" s="50"/>
      <c r="B9" s="141"/>
      <c r="C9" s="139" t="s">
        <v>52</v>
      </c>
      <c r="D9" s="50"/>
      <c r="E9" s="50"/>
      <c r="F9" s="200"/>
      <c r="G9" s="200"/>
      <c r="H9" s="200"/>
      <c r="I9" s="200"/>
      <c r="J9" s="200"/>
      <c r="K9" s="200"/>
      <c r="L9" s="200"/>
      <c r="M9" s="174"/>
      <c r="N9" s="174"/>
      <c r="O9" s="174"/>
      <c r="P9" s="174"/>
      <c r="Q9" s="174"/>
      <c r="R9" s="174"/>
      <c r="S9" s="174"/>
      <c r="T9" s="200"/>
      <c r="U9" s="200"/>
      <c r="V9" s="200"/>
      <c r="W9" s="200"/>
      <c r="X9" s="200"/>
      <c r="Y9" s="200"/>
      <c r="Z9" s="200"/>
      <c r="AA9" s="174"/>
      <c r="AB9" s="174"/>
      <c r="AC9" s="174"/>
      <c r="AD9" s="174"/>
      <c r="AE9" s="174"/>
      <c r="AF9" s="174"/>
      <c r="AG9" s="174"/>
      <c r="AH9" s="61"/>
    </row>
    <row r="10" spans="1:34" x14ac:dyDescent="0.2">
      <c r="A10" s="50"/>
      <c r="B10" s="141"/>
      <c r="C10" s="139" t="s">
        <v>92</v>
      </c>
      <c r="D10" s="143">
        <f>COUNTIF(F9:AG10,"")</f>
        <v>56</v>
      </c>
      <c r="E10" s="50"/>
      <c r="F10" s="200"/>
      <c r="G10" s="200"/>
      <c r="H10" s="200"/>
      <c r="I10" s="200"/>
      <c r="J10" s="200"/>
      <c r="K10" s="200"/>
      <c r="L10" s="200"/>
      <c r="M10" s="174"/>
      <c r="N10" s="174"/>
      <c r="O10" s="174"/>
      <c r="P10" s="174"/>
      <c r="Q10" s="174"/>
      <c r="R10" s="174"/>
      <c r="S10" s="174"/>
      <c r="T10" s="200"/>
      <c r="U10" s="200"/>
      <c r="V10" s="200"/>
      <c r="W10" s="200"/>
      <c r="X10" s="200"/>
      <c r="Y10" s="200"/>
      <c r="Z10" s="200"/>
      <c r="AA10" s="174"/>
      <c r="AB10" s="174"/>
      <c r="AC10" s="174"/>
      <c r="AD10" s="174"/>
      <c r="AE10" s="174"/>
      <c r="AF10" s="174"/>
      <c r="AG10" s="174"/>
      <c r="AH10" s="61"/>
    </row>
    <row r="11" spans="1:34" ht="25.5" customHeight="1" x14ac:dyDescent="0.2">
      <c r="A11" s="50"/>
      <c r="B11" s="139"/>
      <c r="C11" s="50"/>
      <c r="D11" s="50"/>
      <c r="E11" s="50"/>
      <c r="F11" s="30"/>
      <c r="G11" s="30"/>
      <c r="H11" s="30"/>
      <c r="I11" s="30"/>
      <c r="J11" s="30"/>
      <c r="K11" s="30"/>
      <c r="L11" s="30"/>
      <c r="M11" s="139"/>
      <c r="N11" s="139"/>
      <c r="O11" s="139"/>
      <c r="P11" s="139"/>
      <c r="Q11" s="139"/>
      <c r="R11" s="139"/>
      <c r="S11" s="139"/>
      <c r="T11" s="30"/>
      <c r="U11" s="30"/>
      <c r="V11" s="30"/>
      <c r="W11" s="30"/>
      <c r="X11" s="30"/>
      <c r="Y11" s="30"/>
      <c r="Z11" s="30"/>
      <c r="AA11" s="139"/>
      <c r="AB11" s="139"/>
      <c r="AC11" s="139"/>
      <c r="AD11" s="139"/>
      <c r="AE11" s="139"/>
      <c r="AF11" s="139"/>
      <c r="AG11" s="139"/>
      <c r="AH11" s="50"/>
    </row>
    <row r="12" spans="1:34" x14ac:dyDescent="0.2">
      <c r="A12" s="50"/>
      <c r="B12" s="144">
        <v>1</v>
      </c>
      <c r="C12" s="166">
        <f>'1 ETH Statusliste'!C6</f>
        <v>0</v>
      </c>
      <c r="D12" s="167"/>
      <c r="E12" s="59"/>
      <c r="F12" s="116">
        <f t="shared" ref="F12:AG12" si="1">F$9</f>
        <v>0</v>
      </c>
      <c r="G12" s="117">
        <f t="shared" si="1"/>
        <v>0</v>
      </c>
      <c r="H12" s="117">
        <f t="shared" si="1"/>
        <v>0</v>
      </c>
      <c r="I12" s="117">
        <f t="shared" si="1"/>
        <v>0</v>
      </c>
      <c r="J12" s="117">
        <f t="shared" si="1"/>
        <v>0</v>
      </c>
      <c r="K12" s="117">
        <f t="shared" si="1"/>
        <v>0</v>
      </c>
      <c r="L12" s="117">
        <f t="shared" si="1"/>
        <v>0</v>
      </c>
      <c r="M12" s="158">
        <f t="shared" si="1"/>
        <v>0</v>
      </c>
      <c r="N12" s="158">
        <f t="shared" si="1"/>
        <v>0</v>
      </c>
      <c r="O12" s="158">
        <f t="shared" si="1"/>
        <v>0</v>
      </c>
      <c r="P12" s="158">
        <f t="shared" si="1"/>
        <v>0</v>
      </c>
      <c r="Q12" s="158">
        <f t="shared" si="1"/>
        <v>0</v>
      </c>
      <c r="R12" s="158">
        <f t="shared" si="1"/>
        <v>0</v>
      </c>
      <c r="S12" s="158">
        <f t="shared" si="1"/>
        <v>0</v>
      </c>
      <c r="T12" s="116">
        <f t="shared" si="1"/>
        <v>0</v>
      </c>
      <c r="U12" s="117">
        <f t="shared" si="1"/>
        <v>0</v>
      </c>
      <c r="V12" s="117">
        <f t="shared" si="1"/>
        <v>0</v>
      </c>
      <c r="W12" s="117">
        <f t="shared" si="1"/>
        <v>0</v>
      </c>
      <c r="X12" s="117">
        <f t="shared" si="1"/>
        <v>0</v>
      </c>
      <c r="Y12" s="117">
        <f t="shared" si="1"/>
        <v>0</v>
      </c>
      <c r="Z12" s="117">
        <f t="shared" si="1"/>
        <v>0</v>
      </c>
      <c r="AA12" s="158">
        <f t="shared" si="1"/>
        <v>0</v>
      </c>
      <c r="AB12" s="158">
        <f t="shared" si="1"/>
        <v>0</v>
      </c>
      <c r="AC12" s="158">
        <f t="shared" si="1"/>
        <v>0</v>
      </c>
      <c r="AD12" s="158">
        <f t="shared" si="1"/>
        <v>0</v>
      </c>
      <c r="AE12" s="158">
        <f t="shared" si="1"/>
        <v>0</v>
      </c>
      <c r="AF12" s="158">
        <f t="shared" si="1"/>
        <v>0</v>
      </c>
      <c r="AG12" s="158">
        <f t="shared" si="1"/>
        <v>0</v>
      </c>
      <c r="AH12" s="50"/>
    </row>
    <row r="13" spans="1:34" x14ac:dyDescent="0.2">
      <c r="A13" s="50"/>
      <c r="B13" s="147"/>
      <c r="C13" s="168"/>
      <c r="D13" s="169"/>
      <c r="E13" s="50"/>
      <c r="F13" s="116">
        <f t="shared" ref="F13:AG13" si="2">F$10</f>
        <v>0</v>
      </c>
      <c r="G13" s="116">
        <f t="shared" si="2"/>
        <v>0</v>
      </c>
      <c r="H13" s="116">
        <f t="shared" si="2"/>
        <v>0</v>
      </c>
      <c r="I13" s="116">
        <f t="shared" si="2"/>
        <v>0</v>
      </c>
      <c r="J13" s="116">
        <f t="shared" si="2"/>
        <v>0</v>
      </c>
      <c r="K13" s="116">
        <f t="shared" si="2"/>
        <v>0</v>
      </c>
      <c r="L13" s="116">
        <f t="shared" si="2"/>
        <v>0</v>
      </c>
      <c r="M13" s="159">
        <f t="shared" si="2"/>
        <v>0</v>
      </c>
      <c r="N13" s="159">
        <f t="shared" si="2"/>
        <v>0</v>
      </c>
      <c r="O13" s="159">
        <f t="shared" si="2"/>
        <v>0</v>
      </c>
      <c r="P13" s="159">
        <f t="shared" si="2"/>
        <v>0</v>
      </c>
      <c r="Q13" s="159">
        <f t="shared" si="2"/>
        <v>0</v>
      </c>
      <c r="R13" s="159">
        <f t="shared" si="2"/>
        <v>0</v>
      </c>
      <c r="S13" s="159">
        <f t="shared" si="2"/>
        <v>0</v>
      </c>
      <c r="T13" s="116">
        <f t="shared" si="2"/>
        <v>0</v>
      </c>
      <c r="U13" s="116">
        <f t="shared" si="2"/>
        <v>0</v>
      </c>
      <c r="V13" s="116">
        <f t="shared" si="2"/>
        <v>0</v>
      </c>
      <c r="W13" s="116">
        <f t="shared" si="2"/>
        <v>0</v>
      </c>
      <c r="X13" s="116">
        <f t="shared" si="2"/>
        <v>0</v>
      </c>
      <c r="Y13" s="116">
        <f t="shared" si="2"/>
        <v>0</v>
      </c>
      <c r="Z13" s="116">
        <f t="shared" si="2"/>
        <v>0</v>
      </c>
      <c r="AA13" s="159">
        <f t="shared" si="2"/>
        <v>0</v>
      </c>
      <c r="AB13" s="159">
        <f t="shared" si="2"/>
        <v>0</v>
      </c>
      <c r="AC13" s="159">
        <f t="shared" si="2"/>
        <v>0</v>
      </c>
      <c r="AD13" s="159">
        <f t="shared" si="2"/>
        <v>0</v>
      </c>
      <c r="AE13" s="159">
        <f t="shared" si="2"/>
        <v>0</v>
      </c>
      <c r="AF13" s="159">
        <f t="shared" si="2"/>
        <v>0</v>
      </c>
      <c r="AG13" s="159">
        <f t="shared" si="2"/>
        <v>0</v>
      </c>
      <c r="AH13" s="50"/>
    </row>
    <row r="14" spans="1:34" x14ac:dyDescent="0.2">
      <c r="A14" s="50"/>
      <c r="B14" s="141"/>
      <c r="C14" s="142" t="s">
        <v>56</v>
      </c>
      <c r="D14" s="170"/>
      <c r="E14" s="50"/>
      <c r="F14" s="118"/>
      <c r="G14" s="118"/>
      <c r="H14" s="118"/>
      <c r="I14" s="118"/>
      <c r="J14" s="118"/>
      <c r="K14" s="118"/>
      <c r="L14" s="118"/>
      <c r="M14" s="160"/>
      <c r="N14" s="160"/>
      <c r="O14" s="160"/>
      <c r="P14" s="160"/>
      <c r="Q14" s="160"/>
      <c r="R14" s="160"/>
      <c r="S14" s="160"/>
      <c r="T14" s="118"/>
      <c r="U14" s="118"/>
      <c r="V14" s="118"/>
      <c r="W14" s="118"/>
      <c r="X14" s="118"/>
      <c r="Y14" s="118"/>
      <c r="Z14" s="118"/>
      <c r="AA14" s="160"/>
      <c r="AB14" s="160"/>
      <c r="AC14" s="160"/>
      <c r="AD14" s="160"/>
      <c r="AE14" s="160"/>
      <c r="AF14" s="160"/>
      <c r="AG14" s="160"/>
      <c r="AH14" s="50"/>
    </row>
    <row r="15" spans="1:34" ht="12" customHeight="1" x14ac:dyDescent="0.2">
      <c r="A15" s="50"/>
      <c r="B15" s="141"/>
      <c r="C15" s="151" t="s">
        <v>55</v>
      </c>
      <c r="D15" s="171"/>
      <c r="E15" s="50"/>
      <c r="F15" s="119"/>
      <c r="G15" s="119"/>
      <c r="H15" s="119"/>
      <c r="I15" s="119"/>
      <c r="J15" s="119"/>
      <c r="K15" s="119"/>
      <c r="L15" s="119"/>
      <c r="M15" s="161"/>
      <c r="N15" s="161"/>
      <c r="O15" s="161"/>
      <c r="P15" s="161"/>
      <c r="Q15" s="161"/>
      <c r="R15" s="161"/>
      <c r="S15" s="161"/>
      <c r="T15" s="119"/>
      <c r="U15" s="119"/>
      <c r="V15" s="119"/>
      <c r="W15" s="119"/>
      <c r="X15" s="119"/>
      <c r="Y15" s="119"/>
      <c r="Z15" s="119"/>
      <c r="AA15" s="161"/>
      <c r="AB15" s="161"/>
      <c r="AC15" s="161"/>
      <c r="AD15" s="161"/>
      <c r="AE15" s="161"/>
      <c r="AF15" s="161"/>
      <c r="AG15" s="161"/>
      <c r="AH15" s="50"/>
    </row>
    <row r="16" spans="1:34" ht="25.5" customHeight="1" x14ac:dyDescent="0.2">
      <c r="A16" s="50"/>
      <c r="B16" s="141"/>
      <c r="C16" s="172"/>
      <c r="D16" s="173"/>
      <c r="E16" s="50"/>
      <c r="F16" s="30"/>
      <c r="G16" s="30"/>
      <c r="H16" s="30"/>
      <c r="I16" s="30"/>
      <c r="J16" s="30"/>
      <c r="K16" s="30"/>
      <c r="L16" s="30"/>
      <c r="M16" s="139"/>
      <c r="N16" s="139"/>
      <c r="O16" s="139"/>
      <c r="P16" s="139"/>
      <c r="Q16" s="139"/>
      <c r="R16" s="139"/>
      <c r="S16" s="139"/>
      <c r="T16" s="30"/>
      <c r="U16" s="30"/>
      <c r="V16" s="30"/>
      <c r="W16" s="30"/>
      <c r="X16" s="30"/>
      <c r="Y16" s="30"/>
      <c r="Z16" s="30"/>
      <c r="AA16" s="139"/>
      <c r="AB16" s="139"/>
      <c r="AC16" s="139"/>
      <c r="AD16" s="139"/>
      <c r="AE16" s="139"/>
      <c r="AF16" s="139"/>
      <c r="AG16" s="139"/>
      <c r="AH16" s="50"/>
    </row>
    <row r="17" spans="1:34" x14ac:dyDescent="0.2">
      <c r="A17" s="50"/>
      <c r="B17" s="144">
        <v>2</v>
      </c>
      <c r="C17" s="166">
        <f>'1 ETH Statusliste'!C7</f>
        <v>0</v>
      </c>
      <c r="D17" s="167"/>
      <c r="E17" s="59"/>
      <c r="F17" s="116">
        <f t="shared" ref="F17:AG17" si="3">F$9</f>
        <v>0</v>
      </c>
      <c r="G17" s="117">
        <f t="shared" si="3"/>
        <v>0</v>
      </c>
      <c r="H17" s="117">
        <f t="shared" si="3"/>
        <v>0</v>
      </c>
      <c r="I17" s="117">
        <f t="shared" si="3"/>
        <v>0</v>
      </c>
      <c r="J17" s="117">
        <f t="shared" si="3"/>
        <v>0</v>
      </c>
      <c r="K17" s="117">
        <f t="shared" si="3"/>
        <v>0</v>
      </c>
      <c r="L17" s="117">
        <f t="shared" si="3"/>
        <v>0</v>
      </c>
      <c r="M17" s="158">
        <f t="shared" si="3"/>
        <v>0</v>
      </c>
      <c r="N17" s="158">
        <f t="shared" si="3"/>
        <v>0</v>
      </c>
      <c r="O17" s="158">
        <f t="shared" si="3"/>
        <v>0</v>
      </c>
      <c r="P17" s="158">
        <f t="shared" si="3"/>
        <v>0</v>
      </c>
      <c r="Q17" s="158">
        <f t="shared" si="3"/>
        <v>0</v>
      </c>
      <c r="R17" s="158">
        <f t="shared" si="3"/>
        <v>0</v>
      </c>
      <c r="S17" s="158">
        <f t="shared" si="3"/>
        <v>0</v>
      </c>
      <c r="T17" s="116">
        <f t="shared" si="3"/>
        <v>0</v>
      </c>
      <c r="U17" s="117">
        <f t="shared" si="3"/>
        <v>0</v>
      </c>
      <c r="V17" s="117">
        <f t="shared" si="3"/>
        <v>0</v>
      </c>
      <c r="W17" s="117">
        <f t="shared" si="3"/>
        <v>0</v>
      </c>
      <c r="X17" s="117">
        <f t="shared" si="3"/>
        <v>0</v>
      </c>
      <c r="Y17" s="117">
        <f t="shared" si="3"/>
        <v>0</v>
      </c>
      <c r="Z17" s="117">
        <f t="shared" si="3"/>
        <v>0</v>
      </c>
      <c r="AA17" s="158">
        <f t="shared" si="3"/>
        <v>0</v>
      </c>
      <c r="AB17" s="158">
        <f t="shared" si="3"/>
        <v>0</v>
      </c>
      <c r="AC17" s="158">
        <f t="shared" si="3"/>
        <v>0</v>
      </c>
      <c r="AD17" s="158">
        <f t="shared" si="3"/>
        <v>0</v>
      </c>
      <c r="AE17" s="158">
        <f t="shared" si="3"/>
        <v>0</v>
      </c>
      <c r="AF17" s="158">
        <f t="shared" si="3"/>
        <v>0</v>
      </c>
      <c r="AG17" s="158">
        <f t="shared" si="3"/>
        <v>0</v>
      </c>
      <c r="AH17" s="50"/>
    </row>
    <row r="18" spans="1:34" x14ac:dyDescent="0.2">
      <c r="A18" s="50"/>
      <c r="B18" s="147"/>
      <c r="C18" s="168"/>
      <c r="D18" s="169"/>
      <c r="E18" s="50"/>
      <c r="F18" s="116">
        <f t="shared" ref="F18:AG18" si="4">F$10</f>
        <v>0</v>
      </c>
      <c r="G18" s="116">
        <f t="shared" si="4"/>
        <v>0</v>
      </c>
      <c r="H18" s="116">
        <f t="shared" si="4"/>
        <v>0</v>
      </c>
      <c r="I18" s="116">
        <f t="shared" si="4"/>
        <v>0</v>
      </c>
      <c r="J18" s="116">
        <f t="shared" si="4"/>
        <v>0</v>
      </c>
      <c r="K18" s="116">
        <f t="shared" si="4"/>
        <v>0</v>
      </c>
      <c r="L18" s="116">
        <f t="shared" si="4"/>
        <v>0</v>
      </c>
      <c r="M18" s="159">
        <f t="shared" si="4"/>
        <v>0</v>
      </c>
      <c r="N18" s="159">
        <f t="shared" si="4"/>
        <v>0</v>
      </c>
      <c r="O18" s="159">
        <f t="shared" si="4"/>
        <v>0</v>
      </c>
      <c r="P18" s="159">
        <f t="shared" si="4"/>
        <v>0</v>
      </c>
      <c r="Q18" s="159">
        <f t="shared" si="4"/>
        <v>0</v>
      </c>
      <c r="R18" s="159">
        <f t="shared" si="4"/>
        <v>0</v>
      </c>
      <c r="S18" s="159">
        <f t="shared" si="4"/>
        <v>0</v>
      </c>
      <c r="T18" s="116">
        <f t="shared" si="4"/>
        <v>0</v>
      </c>
      <c r="U18" s="116">
        <f t="shared" si="4"/>
        <v>0</v>
      </c>
      <c r="V18" s="116">
        <f t="shared" si="4"/>
        <v>0</v>
      </c>
      <c r="W18" s="116">
        <f t="shared" si="4"/>
        <v>0</v>
      </c>
      <c r="X18" s="116">
        <f t="shared" si="4"/>
        <v>0</v>
      </c>
      <c r="Y18" s="116">
        <f t="shared" si="4"/>
        <v>0</v>
      </c>
      <c r="Z18" s="116">
        <f t="shared" si="4"/>
        <v>0</v>
      </c>
      <c r="AA18" s="159">
        <f t="shared" si="4"/>
        <v>0</v>
      </c>
      <c r="AB18" s="159">
        <f t="shared" si="4"/>
        <v>0</v>
      </c>
      <c r="AC18" s="159">
        <f t="shared" si="4"/>
        <v>0</v>
      </c>
      <c r="AD18" s="159">
        <f t="shared" si="4"/>
        <v>0</v>
      </c>
      <c r="AE18" s="159">
        <f t="shared" si="4"/>
        <v>0</v>
      </c>
      <c r="AF18" s="159">
        <f t="shared" si="4"/>
        <v>0</v>
      </c>
      <c r="AG18" s="159">
        <f t="shared" si="4"/>
        <v>0</v>
      </c>
      <c r="AH18" s="50"/>
    </row>
    <row r="19" spans="1:34" x14ac:dyDescent="0.2">
      <c r="A19" s="50"/>
      <c r="B19" s="141"/>
      <c r="C19" s="142" t="s">
        <v>56</v>
      </c>
      <c r="D19" s="170"/>
      <c r="E19" s="50"/>
      <c r="F19" s="118"/>
      <c r="G19" s="118"/>
      <c r="H19" s="118"/>
      <c r="I19" s="118"/>
      <c r="J19" s="118"/>
      <c r="K19" s="118"/>
      <c r="L19" s="118"/>
      <c r="M19" s="160"/>
      <c r="N19" s="160"/>
      <c r="O19" s="160"/>
      <c r="P19" s="160"/>
      <c r="Q19" s="160"/>
      <c r="R19" s="160"/>
      <c r="S19" s="160"/>
      <c r="T19" s="118"/>
      <c r="U19" s="118"/>
      <c r="V19" s="118"/>
      <c r="W19" s="118"/>
      <c r="X19" s="118"/>
      <c r="Y19" s="118"/>
      <c r="Z19" s="118"/>
      <c r="AA19" s="160"/>
      <c r="AB19" s="160"/>
      <c r="AC19" s="160"/>
      <c r="AD19" s="160"/>
      <c r="AE19" s="160"/>
      <c r="AF19" s="160"/>
      <c r="AG19" s="160"/>
      <c r="AH19" s="50"/>
    </row>
    <row r="20" spans="1:34" ht="12" customHeight="1" x14ac:dyDescent="0.2">
      <c r="A20" s="50"/>
      <c r="B20" s="141"/>
      <c r="C20" s="151" t="s">
        <v>55</v>
      </c>
      <c r="D20" s="171"/>
      <c r="E20" s="50"/>
      <c r="F20" s="119"/>
      <c r="G20" s="119"/>
      <c r="H20" s="119"/>
      <c r="I20" s="119"/>
      <c r="J20" s="119"/>
      <c r="K20" s="119"/>
      <c r="L20" s="119"/>
      <c r="M20" s="161"/>
      <c r="N20" s="161"/>
      <c r="O20" s="161"/>
      <c r="P20" s="161"/>
      <c r="Q20" s="161"/>
      <c r="R20" s="161"/>
      <c r="S20" s="161"/>
      <c r="T20" s="119"/>
      <c r="U20" s="119"/>
      <c r="V20" s="119"/>
      <c r="W20" s="119"/>
      <c r="X20" s="119"/>
      <c r="Y20" s="119"/>
      <c r="Z20" s="119"/>
      <c r="AA20" s="161"/>
      <c r="AB20" s="161"/>
      <c r="AC20" s="161"/>
      <c r="AD20" s="161"/>
      <c r="AE20" s="161"/>
      <c r="AF20" s="161"/>
      <c r="AG20" s="161"/>
      <c r="AH20" s="50"/>
    </row>
    <row r="21" spans="1:34" ht="25.5" customHeight="1" x14ac:dyDescent="0.2">
      <c r="A21" s="50"/>
      <c r="B21" s="141"/>
      <c r="C21" s="172"/>
      <c r="D21" s="173"/>
      <c r="E21" s="50"/>
      <c r="F21" s="30"/>
      <c r="G21" s="30"/>
      <c r="H21" s="30"/>
      <c r="I21" s="30"/>
      <c r="J21" s="30"/>
      <c r="K21" s="30"/>
      <c r="L21" s="30"/>
      <c r="M21" s="139"/>
      <c r="N21" s="139"/>
      <c r="O21" s="139"/>
      <c r="P21" s="139"/>
      <c r="Q21" s="139"/>
      <c r="R21" s="139"/>
      <c r="S21" s="139"/>
      <c r="T21" s="30"/>
      <c r="U21" s="30"/>
      <c r="V21" s="30"/>
      <c r="W21" s="30"/>
      <c r="X21" s="30"/>
      <c r="Y21" s="30"/>
      <c r="Z21" s="30"/>
      <c r="AA21" s="139"/>
      <c r="AB21" s="139"/>
      <c r="AC21" s="139"/>
      <c r="AD21" s="139"/>
      <c r="AE21" s="139"/>
      <c r="AF21" s="139"/>
      <c r="AG21" s="139"/>
      <c r="AH21" s="50"/>
    </row>
    <row r="22" spans="1:34" x14ac:dyDescent="0.2">
      <c r="A22" s="50"/>
      <c r="B22" s="144">
        <v>3</v>
      </c>
      <c r="C22" s="166">
        <f>'1 ETH Statusliste'!C8</f>
        <v>0</v>
      </c>
      <c r="D22" s="167"/>
      <c r="E22" s="59"/>
      <c r="F22" s="116">
        <f t="shared" ref="F22:AG22" si="5">F$9</f>
        <v>0</v>
      </c>
      <c r="G22" s="117">
        <f t="shared" si="5"/>
        <v>0</v>
      </c>
      <c r="H22" s="117">
        <f t="shared" si="5"/>
        <v>0</v>
      </c>
      <c r="I22" s="117">
        <f t="shared" si="5"/>
        <v>0</v>
      </c>
      <c r="J22" s="117">
        <f t="shared" si="5"/>
        <v>0</v>
      </c>
      <c r="K22" s="117">
        <f t="shared" si="5"/>
        <v>0</v>
      </c>
      <c r="L22" s="117">
        <f t="shared" si="5"/>
        <v>0</v>
      </c>
      <c r="M22" s="158">
        <f t="shared" si="5"/>
        <v>0</v>
      </c>
      <c r="N22" s="158">
        <f t="shared" si="5"/>
        <v>0</v>
      </c>
      <c r="O22" s="158">
        <f t="shared" si="5"/>
        <v>0</v>
      </c>
      <c r="P22" s="158">
        <f t="shared" si="5"/>
        <v>0</v>
      </c>
      <c r="Q22" s="158">
        <f t="shared" si="5"/>
        <v>0</v>
      </c>
      <c r="R22" s="158">
        <f t="shared" si="5"/>
        <v>0</v>
      </c>
      <c r="S22" s="158">
        <f t="shared" si="5"/>
        <v>0</v>
      </c>
      <c r="T22" s="116">
        <f t="shared" si="5"/>
        <v>0</v>
      </c>
      <c r="U22" s="117">
        <f t="shared" si="5"/>
        <v>0</v>
      </c>
      <c r="V22" s="117">
        <f t="shared" si="5"/>
        <v>0</v>
      </c>
      <c r="W22" s="117">
        <f t="shared" si="5"/>
        <v>0</v>
      </c>
      <c r="X22" s="117">
        <f t="shared" si="5"/>
        <v>0</v>
      </c>
      <c r="Y22" s="117">
        <f t="shared" si="5"/>
        <v>0</v>
      </c>
      <c r="Z22" s="117">
        <f t="shared" si="5"/>
        <v>0</v>
      </c>
      <c r="AA22" s="158">
        <f t="shared" si="5"/>
        <v>0</v>
      </c>
      <c r="AB22" s="158">
        <f t="shared" si="5"/>
        <v>0</v>
      </c>
      <c r="AC22" s="158">
        <f t="shared" si="5"/>
        <v>0</v>
      </c>
      <c r="AD22" s="158">
        <f t="shared" si="5"/>
        <v>0</v>
      </c>
      <c r="AE22" s="158">
        <f t="shared" si="5"/>
        <v>0</v>
      </c>
      <c r="AF22" s="158">
        <f t="shared" si="5"/>
        <v>0</v>
      </c>
      <c r="AG22" s="158">
        <f t="shared" si="5"/>
        <v>0</v>
      </c>
      <c r="AH22" s="50"/>
    </row>
    <row r="23" spans="1:34" x14ac:dyDescent="0.2">
      <c r="A23" s="50"/>
      <c r="B23" s="147"/>
      <c r="C23" s="168"/>
      <c r="D23" s="169"/>
      <c r="E23" s="50"/>
      <c r="F23" s="116">
        <f t="shared" ref="F23:AG23" si="6">F$10</f>
        <v>0</v>
      </c>
      <c r="G23" s="116">
        <f t="shared" si="6"/>
        <v>0</v>
      </c>
      <c r="H23" s="116">
        <f t="shared" si="6"/>
        <v>0</v>
      </c>
      <c r="I23" s="116">
        <f t="shared" si="6"/>
        <v>0</v>
      </c>
      <c r="J23" s="116">
        <f t="shared" si="6"/>
        <v>0</v>
      </c>
      <c r="K23" s="116">
        <f t="shared" si="6"/>
        <v>0</v>
      </c>
      <c r="L23" s="116">
        <f t="shared" si="6"/>
        <v>0</v>
      </c>
      <c r="M23" s="159">
        <f t="shared" si="6"/>
        <v>0</v>
      </c>
      <c r="N23" s="159">
        <f t="shared" si="6"/>
        <v>0</v>
      </c>
      <c r="O23" s="159">
        <f t="shared" si="6"/>
        <v>0</v>
      </c>
      <c r="P23" s="159">
        <f t="shared" si="6"/>
        <v>0</v>
      </c>
      <c r="Q23" s="159">
        <f t="shared" si="6"/>
        <v>0</v>
      </c>
      <c r="R23" s="159">
        <f t="shared" si="6"/>
        <v>0</v>
      </c>
      <c r="S23" s="159">
        <f t="shared" si="6"/>
        <v>0</v>
      </c>
      <c r="T23" s="116">
        <f t="shared" si="6"/>
        <v>0</v>
      </c>
      <c r="U23" s="116">
        <f t="shared" si="6"/>
        <v>0</v>
      </c>
      <c r="V23" s="116">
        <f t="shared" si="6"/>
        <v>0</v>
      </c>
      <c r="W23" s="116">
        <f t="shared" si="6"/>
        <v>0</v>
      </c>
      <c r="X23" s="116">
        <f t="shared" si="6"/>
        <v>0</v>
      </c>
      <c r="Y23" s="116">
        <f t="shared" si="6"/>
        <v>0</v>
      </c>
      <c r="Z23" s="116">
        <f t="shared" si="6"/>
        <v>0</v>
      </c>
      <c r="AA23" s="159">
        <f t="shared" si="6"/>
        <v>0</v>
      </c>
      <c r="AB23" s="159">
        <f t="shared" si="6"/>
        <v>0</v>
      </c>
      <c r="AC23" s="159">
        <f t="shared" si="6"/>
        <v>0</v>
      </c>
      <c r="AD23" s="159">
        <f t="shared" si="6"/>
        <v>0</v>
      </c>
      <c r="AE23" s="159">
        <f t="shared" si="6"/>
        <v>0</v>
      </c>
      <c r="AF23" s="159">
        <f t="shared" si="6"/>
        <v>0</v>
      </c>
      <c r="AG23" s="159">
        <f t="shared" si="6"/>
        <v>0</v>
      </c>
      <c r="AH23" s="50"/>
    </row>
    <row r="24" spans="1:34" x14ac:dyDescent="0.2">
      <c r="A24" s="50"/>
      <c r="B24" s="141"/>
      <c r="C24" s="142" t="s">
        <v>56</v>
      </c>
      <c r="D24" s="170"/>
      <c r="E24" s="50"/>
      <c r="F24" s="118"/>
      <c r="G24" s="118"/>
      <c r="H24" s="118"/>
      <c r="I24" s="118"/>
      <c r="J24" s="118"/>
      <c r="K24" s="118"/>
      <c r="L24" s="118"/>
      <c r="M24" s="160"/>
      <c r="N24" s="160"/>
      <c r="O24" s="160"/>
      <c r="P24" s="160"/>
      <c r="Q24" s="160"/>
      <c r="R24" s="160"/>
      <c r="S24" s="160"/>
      <c r="T24" s="118"/>
      <c r="U24" s="118"/>
      <c r="V24" s="118"/>
      <c r="W24" s="118"/>
      <c r="X24" s="118"/>
      <c r="Y24" s="118"/>
      <c r="Z24" s="118"/>
      <c r="AA24" s="160"/>
      <c r="AB24" s="160"/>
      <c r="AC24" s="160"/>
      <c r="AD24" s="160"/>
      <c r="AE24" s="160"/>
      <c r="AF24" s="160"/>
      <c r="AG24" s="160"/>
      <c r="AH24" s="50"/>
    </row>
    <row r="25" spans="1:34" ht="12" customHeight="1" x14ac:dyDescent="0.2">
      <c r="A25" s="50"/>
      <c r="B25" s="141"/>
      <c r="C25" s="151" t="s">
        <v>55</v>
      </c>
      <c r="D25" s="171"/>
      <c r="E25" s="50"/>
      <c r="F25" s="119"/>
      <c r="G25" s="119"/>
      <c r="H25" s="119"/>
      <c r="I25" s="119"/>
      <c r="J25" s="119"/>
      <c r="K25" s="119"/>
      <c r="L25" s="119"/>
      <c r="M25" s="161"/>
      <c r="N25" s="161"/>
      <c r="O25" s="161"/>
      <c r="P25" s="161"/>
      <c r="Q25" s="161"/>
      <c r="R25" s="161"/>
      <c r="S25" s="161"/>
      <c r="T25" s="119"/>
      <c r="U25" s="119"/>
      <c r="V25" s="119"/>
      <c r="W25" s="119"/>
      <c r="X25" s="119"/>
      <c r="Y25" s="119"/>
      <c r="Z25" s="119"/>
      <c r="AA25" s="161"/>
      <c r="AB25" s="161"/>
      <c r="AC25" s="161"/>
      <c r="AD25" s="161"/>
      <c r="AE25" s="161"/>
      <c r="AF25" s="161"/>
      <c r="AG25" s="161"/>
      <c r="AH25" s="50"/>
    </row>
    <row r="26" spans="1:34" ht="25.5" customHeight="1" x14ac:dyDescent="0.2">
      <c r="A26" s="50"/>
      <c r="B26" s="141"/>
      <c r="C26" s="172"/>
      <c r="D26" s="173"/>
      <c r="E26" s="50"/>
      <c r="F26" s="30"/>
      <c r="G26" s="30"/>
      <c r="H26" s="30"/>
      <c r="I26" s="30"/>
      <c r="J26" s="30"/>
      <c r="K26" s="30"/>
      <c r="L26" s="30"/>
      <c r="M26" s="139"/>
      <c r="N26" s="139"/>
      <c r="O26" s="139"/>
      <c r="P26" s="139"/>
      <c r="Q26" s="139"/>
      <c r="R26" s="139"/>
      <c r="S26" s="139"/>
      <c r="T26" s="30"/>
      <c r="U26" s="30"/>
      <c r="V26" s="30"/>
      <c r="W26" s="30"/>
      <c r="X26" s="30"/>
      <c r="Y26" s="30"/>
      <c r="Z26" s="30"/>
      <c r="AA26" s="139"/>
      <c r="AB26" s="139"/>
      <c r="AC26" s="139"/>
      <c r="AD26" s="139"/>
      <c r="AE26" s="139"/>
      <c r="AF26" s="139"/>
      <c r="AG26" s="139"/>
      <c r="AH26" s="50"/>
    </row>
    <row r="27" spans="1:34" x14ac:dyDescent="0.2">
      <c r="A27" s="50"/>
      <c r="B27" s="144">
        <v>4</v>
      </c>
      <c r="C27" s="166">
        <f>'1 ETH Statusliste'!C9</f>
        <v>0</v>
      </c>
      <c r="D27" s="167"/>
      <c r="E27" s="59"/>
      <c r="F27" s="116">
        <f t="shared" ref="F27:AG27" si="7">F$9</f>
        <v>0</v>
      </c>
      <c r="G27" s="117">
        <f t="shared" si="7"/>
        <v>0</v>
      </c>
      <c r="H27" s="117">
        <f t="shared" si="7"/>
        <v>0</v>
      </c>
      <c r="I27" s="117">
        <f t="shared" si="7"/>
        <v>0</v>
      </c>
      <c r="J27" s="117">
        <f t="shared" si="7"/>
        <v>0</v>
      </c>
      <c r="K27" s="117">
        <f t="shared" si="7"/>
        <v>0</v>
      </c>
      <c r="L27" s="117">
        <f t="shared" si="7"/>
        <v>0</v>
      </c>
      <c r="M27" s="158">
        <f t="shared" si="7"/>
        <v>0</v>
      </c>
      <c r="N27" s="158">
        <f t="shared" si="7"/>
        <v>0</v>
      </c>
      <c r="O27" s="158">
        <f t="shared" si="7"/>
        <v>0</v>
      </c>
      <c r="P27" s="158">
        <f t="shared" si="7"/>
        <v>0</v>
      </c>
      <c r="Q27" s="158">
        <f t="shared" si="7"/>
        <v>0</v>
      </c>
      <c r="R27" s="158">
        <f t="shared" si="7"/>
        <v>0</v>
      </c>
      <c r="S27" s="158">
        <f t="shared" si="7"/>
        <v>0</v>
      </c>
      <c r="T27" s="116">
        <f t="shared" si="7"/>
        <v>0</v>
      </c>
      <c r="U27" s="117">
        <f t="shared" si="7"/>
        <v>0</v>
      </c>
      <c r="V27" s="117">
        <f t="shared" si="7"/>
        <v>0</v>
      </c>
      <c r="W27" s="117">
        <f t="shared" si="7"/>
        <v>0</v>
      </c>
      <c r="X27" s="117">
        <f t="shared" si="7"/>
        <v>0</v>
      </c>
      <c r="Y27" s="117">
        <f t="shared" si="7"/>
        <v>0</v>
      </c>
      <c r="Z27" s="117">
        <f t="shared" si="7"/>
        <v>0</v>
      </c>
      <c r="AA27" s="158">
        <f t="shared" si="7"/>
        <v>0</v>
      </c>
      <c r="AB27" s="158">
        <f t="shared" si="7"/>
        <v>0</v>
      </c>
      <c r="AC27" s="158">
        <f t="shared" si="7"/>
        <v>0</v>
      </c>
      <c r="AD27" s="158">
        <f t="shared" si="7"/>
        <v>0</v>
      </c>
      <c r="AE27" s="158">
        <f t="shared" si="7"/>
        <v>0</v>
      </c>
      <c r="AF27" s="158">
        <f t="shared" si="7"/>
        <v>0</v>
      </c>
      <c r="AG27" s="158">
        <f t="shared" si="7"/>
        <v>0</v>
      </c>
      <c r="AH27" s="50"/>
    </row>
    <row r="28" spans="1:34" x14ac:dyDescent="0.2">
      <c r="A28" s="50"/>
      <c r="B28" s="147"/>
      <c r="C28" s="168"/>
      <c r="D28" s="169"/>
      <c r="E28" s="50"/>
      <c r="F28" s="116">
        <f t="shared" ref="F28:AG28" si="8">F$10</f>
        <v>0</v>
      </c>
      <c r="G28" s="116">
        <f t="shared" si="8"/>
        <v>0</v>
      </c>
      <c r="H28" s="116">
        <f t="shared" si="8"/>
        <v>0</v>
      </c>
      <c r="I28" s="116">
        <f t="shared" si="8"/>
        <v>0</v>
      </c>
      <c r="J28" s="116">
        <f t="shared" si="8"/>
        <v>0</v>
      </c>
      <c r="K28" s="116">
        <f t="shared" si="8"/>
        <v>0</v>
      </c>
      <c r="L28" s="116">
        <f t="shared" si="8"/>
        <v>0</v>
      </c>
      <c r="M28" s="159">
        <f t="shared" si="8"/>
        <v>0</v>
      </c>
      <c r="N28" s="159">
        <f t="shared" si="8"/>
        <v>0</v>
      </c>
      <c r="O28" s="159">
        <f t="shared" si="8"/>
        <v>0</v>
      </c>
      <c r="P28" s="159">
        <f t="shared" si="8"/>
        <v>0</v>
      </c>
      <c r="Q28" s="159">
        <f t="shared" si="8"/>
        <v>0</v>
      </c>
      <c r="R28" s="159">
        <f t="shared" si="8"/>
        <v>0</v>
      </c>
      <c r="S28" s="159">
        <f t="shared" si="8"/>
        <v>0</v>
      </c>
      <c r="T28" s="116">
        <f t="shared" si="8"/>
        <v>0</v>
      </c>
      <c r="U28" s="116">
        <f t="shared" si="8"/>
        <v>0</v>
      </c>
      <c r="V28" s="116">
        <f t="shared" si="8"/>
        <v>0</v>
      </c>
      <c r="W28" s="116">
        <f t="shared" si="8"/>
        <v>0</v>
      </c>
      <c r="X28" s="116">
        <f t="shared" si="8"/>
        <v>0</v>
      </c>
      <c r="Y28" s="116">
        <f t="shared" si="8"/>
        <v>0</v>
      </c>
      <c r="Z28" s="116">
        <f t="shared" si="8"/>
        <v>0</v>
      </c>
      <c r="AA28" s="159">
        <f t="shared" si="8"/>
        <v>0</v>
      </c>
      <c r="AB28" s="159">
        <f t="shared" si="8"/>
        <v>0</v>
      </c>
      <c r="AC28" s="159">
        <f t="shared" si="8"/>
        <v>0</v>
      </c>
      <c r="AD28" s="159">
        <f t="shared" si="8"/>
        <v>0</v>
      </c>
      <c r="AE28" s="159">
        <f t="shared" si="8"/>
        <v>0</v>
      </c>
      <c r="AF28" s="159">
        <f t="shared" si="8"/>
        <v>0</v>
      </c>
      <c r="AG28" s="159">
        <f t="shared" si="8"/>
        <v>0</v>
      </c>
      <c r="AH28" s="50"/>
    </row>
    <row r="29" spans="1:34" x14ac:dyDescent="0.2">
      <c r="A29" s="50"/>
      <c r="B29" s="139"/>
      <c r="C29" s="142" t="s">
        <v>56</v>
      </c>
      <c r="D29" s="170"/>
      <c r="E29" s="50"/>
      <c r="F29" s="118"/>
      <c r="G29" s="118"/>
      <c r="H29" s="118"/>
      <c r="I29" s="118"/>
      <c r="J29" s="118"/>
      <c r="K29" s="118"/>
      <c r="L29" s="118"/>
      <c r="M29" s="160"/>
      <c r="N29" s="160"/>
      <c r="O29" s="160"/>
      <c r="P29" s="160"/>
      <c r="Q29" s="160"/>
      <c r="R29" s="160"/>
      <c r="S29" s="160"/>
      <c r="T29" s="118"/>
      <c r="U29" s="118"/>
      <c r="V29" s="118"/>
      <c r="W29" s="118"/>
      <c r="X29" s="118"/>
      <c r="Y29" s="118"/>
      <c r="Z29" s="118"/>
      <c r="AA29" s="160"/>
      <c r="AB29" s="160"/>
      <c r="AC29" s="160"/>
      <c r="AD29" s="160"/>
      <c r="AE29" s="160"/>
      <c r="AF29" s="160"/>
      <c r="AG29" s="160"/>
      <c r="AH29" s="50"/>
    </row>
    <row r="30" spans="1:34" ht="12" customHeight="1" x14ac:dyDescent="0.2">
      <c r="A30" s="50"/>
      <c r="B30" s="139"/>
      <c r="C30" s="151" t="s">
        <v>55</v>
      </c>
      <c r="D30" s="171"/>
      <c r="E30" s="50"/>
      <c r="F30" s="119"/>
      <c r="G30" s="119"/>
      <c r="H30" s="119"/>
      <c r="I30" s="119"/>
      <c r="J30" s="119"/>
      <c r="K30" s="119"/>
      <c r="L30" s="119"/>
      <c r="M30" s="161"/>
      <c r="N30" s="161"/>
      <c r="O30" s="161"/>
      <c r="P30" s="161"/>
      <c r="Q30" s="161"/>
      <c r="R30" s="161"/>
      <c r="S30" s="161"/>
      <c r="T30" s="119"/>
      <c r="U30" s="119"/>
      <c r="V30" s="119"/>
      <c r="W30" s="119"/>
      <c r="X30" s="119"/>
      <c r="Y30" s="119"/>
      <c r="Z30" s="119"/>
      <c r="AA30" s="161"/>
      <c r="AB30" s="161"/>
      <c r="AC30" s="161"/>
      <c r="AD30" s="161"/>
      <c r="AE30" s="161"/>
      <c r="AF30" s="161"/>
      <c r="AG30" s="161"/>
      <c r="AH30" s="50"/>
    </row>
    <row r="31" spans="1:34" ht="25.5" customHeight="1" x14ac:dyDescent="0.2">
      <c r="A31" s="50"/>
      <c r="B31" s="139"/>
      <c r="C31" s="172"/>
      <c r="D31" s="173"/>
      <c r="E31" s="50"/>
      <c r="F31" s="30"/>
      <c r="G31" s="30"/>
      <c r="H31" s="30"/>
      <c r="I31" s="30"/>
      <c r="J31" s="30"/>
      <c r="K31" s="30"/>
      <c r="L31" s="30"/>
      <c r="M31" s="139"/>
      <c r="N31" s="139"/>
      <c r="O31" s="139"/>
      <c r="P31" s="139"/>
      <c r="Q31" s="139"/>
      <c r="R31" s="139"/>
      <c r="S31" s="139"/>
      <c r="T31" s="30"/>
      <c r="U31" s="30"/>
      <c r="V31" s="30"/>
      <c r="W31" s="30"/>
      <c r="X31" s="30"/>
      <c r="Y31" s="30"/>
      <c r="Z31" s="30"/>
      <c r="AA31" s="139"/>
      <c r="AB31" s="139"/>
      <c r="AC31" s="139"/>
      <c r="AD31" s="139"/>
      <c r="AE31" s="139"/>
      <c r="AF31" s="139"/>
      <c r="AG31" s="139"/>
      <c r="AH31" s="50"/>
    </row>
    <row r="32" spans="1:34" x14ac:dyDescent="0.2">
      <c r="A32" s="50"/>
      <c r="B32" s="144">
        <v>5</v>
      </c>
      <c r="C32" s="166">
        <f>'1 ETH Statusliste'!C10</f>
        <v>0</v>
      </c>
      <c r="D32" s="167"/>
      <c r="E32" s="59"/>
      <c r="F32" s="116">
        <f t="shared" ref="F32:AG32" si="9">F$9</f>
        <v>0</v>
      </c>
      <c r="G32" s="117">
        <f t="shared" si="9"/>
        <v>0</v>
      </c>
      <c r="H32" s="117">
        <f t="shared" si="9"/>
        <v>0</v>
      </c>
      <c r="I32" s="117">
        <f t="shared" si="9"/>
        <v>0</v>
      </c>
      <c r="J32" s="117">
        <f t="shared" si="9"/>
        <v>0</v>
      </c>
      <c r="K32" s="117">
        <f t="shared" si="9"/>
        <v>0</v>
      </c>
      <c r="L32" s="117">
        <f t="shared" si="9"/>
        <v>0</v>
      </c>
      <c r="M32" s="158">
        <f t="shared" si="9"/>
        <v>0</v>
      </c>
      <c r="N32" s="158">
        <f t="shared" si="9"/>
        <v>0</v>
      </c>
      <c r="O32" s="158">
        <f t="shared" si="9"/>
        <v>0</v>
      </c>
      <c r="P32" s="158">
        <f t="shared" si="9"/>
        <v>0</v>
      </c>
      <c r="Q32" s="158">
        <f t="shared" si="9"/>
        <v>0</v>
      </c>
      <c r="R32" s="158">
        <f t="shared" si="9"/>
        <v>0</v>
      </c>
      <c r="S32" s="158">
        <f t="shared" si="9"/>
        <v>0</v>
      </c>
      <c r="T32" s="116">
        <f t="shared" si="9"/>
        <v>0</v>
      </c>
      <c r="U32" s="117">
        <f t="shared" si="9"/>
        <v>0</v>
      </c>
      <c r="V32" s="117">
        <f t="shared" si="9"/>
        <v>0</v>
      </c>
      <c r="W32" s="117">
        <f t="shared" si="9"/>
        <v>0</v>
      </c>
      <c r="X32" s="117">
        <f t="shared" si="9"/>
        <v>0</v>
      </c>
      <c r="Y32" s="117">
        <f t="shared" si="9"/>
        <v>0</v>
      </c>
      <c r="Z32" s="117">
        <f t="shared" si="9"/>
        <v>0</v>
      </c>
      <c r="AA32" s="158">
        <f t="shared" si="9"/>
        <v>0</v>
      </c>
      <c r="AB32" s="158">
        <f t="shared" si="9"/>
        <v>0</v>
      </c>
      <c r="AC32" s="158">
        <f t="shared" si="9"/>
        <v>0</v>
      </c>
      <c r="AD32" s="158">
        <f t="shared" si="9"/>
        <v>0</v>
      </c>
      <c r="AE32" s="158">
        <f t="shared" si="9"/>
        <v>0</v>
      </c>
      <c r="AF32" s="158">
        <f t="shared" si="9"/>
        <v>0</v>
      </c>
      <c r="AG32" s="158">
        <f t="shared" si="9"/>
        <v>0</v>
      </c>
      <c r="AH32" s="50"/>
    </row>
    <row r="33" spans="1:34" x14ac:dyDescent="0.2">
      <c r="A33" s="50"/>
      <c r="B33" s="147"/>
      <c r="C33" s="168"/>
      <c r="D33" s="169"/>
      <c r="E33" s="50"/>
      <c r="F33" s="116">
        <f t="shared" ref="F33:AG33" si="10">F$10</f>
        <v>0</v>
      </c>
      <c r="G33" s="116">
        <f t="shared" si="10"/>
        <v>0</v>
      </c>
      <c r="H33" s="116">
        <f t="shared" si="10"/>
        <v>0</v>
      </c>
      <c r="I33" s="116">
        <f t="shared" si="10"/>
        <v>0</v>
      </c>
      <c r="J33" s="116">
        <f t="shared" si="10"/>
        <v>0</v>
      </c>
      <c r="K33" s="116">
        <f t="shared" si="10"/>
        <v>0</v>
      </c>
      <c r="L33" s="116">
        <f t="shared" si="10"/>
        <v>0</v>
      </c>
      <c r="M33" s="159">
        <f t="shared" si="10"/>
        <v>0</v>
      </c>
      <c r="N33" s="159">
        <f t="shared" si="10"/>
        <v>0</v>
      </c>
      <c r="O33" s="159">
        <f t="shared" si="10"/>
        <v>0</v>
      </c>
      <c r="P33" s="159">
        <f t="shared" si="10"/>
        <v>0</v>
      </c>
      <c r="Q33" s="159">
        <f t="shared" si="10"/>
        <v>0</v>
      </c>
      <c r="R33" s="159">
        <f t="shared" si="10"/>
        <v>0</v>
      </c>
      <c r="S33" s="159">
        <f t="shared" si="10"/>
        <v>0</v>
      </c>
      <c r="T33" s="116">
        <f t="shared" si="10"/>
        <v>0</v>
      </c>
      <c r="U33" s="116">
        <f t="shared" si="10"/>
        <v>0</v>
      </c>
      <c r="V33" s="116">
        <f t="shared" si="10"/>
        <v>0</v>
      </c>
      <c r="W33" s="116">
        <f t="shared" si="10"/>
        <v>0</v>
      </c>
      <c r="X33" s="116">
        <f t="shared" si="10"/>
        <v>0</v>
      </c>
      <c r="Y33" s="116">
        <f t="shared" si="10"/>
        <v>0</v>
      </c>
      <c r="Z33" s="116">
        <f t="shared" si="10"/>
        <v>0</v>
      </c>
      <c r="AA33" s="159">
        <f t="shared" si="10"/>
        <v>0</v>
      </c>
      <c r="AB33" s="159">
        <f t="shared" si="10"/>
        <v>0</v>
      </c>
      <c r="AC33" s="159">
        <f t="shared" si="10"/>
        <v>0</v>
      </c>
      <c r="AD33" s="159">
        <f t="shared" si="10"/>
        <v>0</v>
      </c>
      <c r="AE33" s="159">
        <f t="shared" si="10"/>
        <v>0</v>
      </c>
      <c r="AF33" s="159">
        <f t="shared" si="10"/>
        <v>0</v>
      </c>
      <c r="AG33" s="159">
        <f t="shared" si="10"/>
        <v>0</v>
      </c>
      <c r="AH33" s="50"/>
    </row>
    <row r="34" spans="1:34" x14ac:dyDescent="0.2">
      <c r="A34" s="50"/>
      <c r="B34" s="141"/>
      <c r="C34" s="142" t="s">
        <v>56</v>
      </c>
      <c r="D34" s="170"/>
      <c r="E34" s="50"/>
      <c r="F34" s="118"/>
      <c r="G34" s="118"/>
      <c r="H34" s="118"/>
      <c r="I34" s="118"/>
      <c r="J34" s="118"/>
      <c r="K34" s="118"/>
      <c r="L34" s="118"/>
      <c r="M34" s="160"/>
      <c r="N34" s="160"/>
      <c r="O34" s="160"/>
      <c r="P34" s="160"/>
      <c r="Q34" s="160"/>
      <c r="R34" s="160"/>
      <c r="S34" s="160"/>
      <c r="T34" s="118"/>
      <c r="U34" s="118"/>
      <c r="V34" s="118"/>
      <c r="W34" s="118"/>
      <c r="X34" s="118"/>
      <c r="Y34" s="118"/>
      <c r="Z34" s="118"/>
      <c r="AA34" s="160"/>
      <c r="AB34" s="160"/>
      <c r="AC34" s="160"/>
      <c r="AD34" s="160"/>
      <c r="AE34" s="160"/>
      <c r="AF34" s="160"/>
      <c r="AG34" s="160"/>
      <c r="AH34" s="50"/>
    </row>
    <row r="35" spans="1:34" ht="12" customHeight="1" x14ac:dyDescent="0.2">
      <c r="A35" s="50"/>
      <c r="B35" s="141"/>
      <c r="C35" s="151" t="s">
        <v>55</v>
      </c>
      <c r="D35" s="171"/>
      <c r="E35" s="50"/>
      <c r="F35" s="119"/>
      <c r="G35" s="119"/>
      <c r="H35" s="119"/>
      <c r="I35" s="119"/>
      <c r="J35" s="119"/>
      <c r="K35" s="119"/>
      <c r="L35" s="119"/>
      <c r="M35" s="161"/>
      <c r="N35" s="161"/>
      <c r="O35" s="161"/>
      <c r="P35" s="161"/>
      <c r="Q35" s="161"/>
      <c r="R35" s="161"/>
      <c r="S35" s="161"/>
      <c r="T35" s="119"/>
      <c r="U35" s="119"/>
      <c r="V35" s="119"/>
      <c r="W35" s="119"/>
      <c r="X35" s="119"/>
      <c r="Y35" s="119"/>
      <c r="Z35" s="119"/>
      <c r="AA35" s="161"/>
      <c r="AB35" s="161"/>
      <c r="AC35" s="161"/>
      <c r="AD35" s="161"/>
      <c r="AE35" s="161"/>
      <c r="AF35" s="161"/>
      <c r="AG35" s="161"/>
      <c r="AH35" s="50"/>
    </row>
    <row r="36" spans="1:34" ht="25.5" customHeight="1" x14ac:dyDescent="0.2">
      <c r="A36" s="50"/>
      <c r="B36" s="141"/>
      <c r="C36" s="172"/>
      <c r="D36" s="173"/>
      <c r="E36" s="50"/>
      <c r="F36" s="30"/>
      <c r="G36" s="30"/>
      <c r="H36" s="30"/>
      <c r="I36" s="30"/>
      <c r="J36" s="30"/>
      <c r="K36" s="30"/>
      <c r="L36" s="30"/>
      <c r="M36" s="139"/>
      <c r="N36" s="139"/>
      <c r="O36" s="139"/>
      <c r="P36" s="139"/>
      <c r="Q36" s="139"/>
      <c r="R36" s="139"/>
      <c r="S36" s="139"/>
      <c r="T36" s="30"/>
      <c r="U36" s="30"/>
      <c r="V36" s="30"/>
      <c r="W36" s="30"/>
      <c r="X36" s="30"/>
      <c r="Y36" s="30"/>
      <c r="Z36" s="30"/>
      <c r="AA36" s="139"/>
      <c r="AB36" s="139"/>
      <c r="AC36" s="139"/>
      <c r="AD36" s="139"/>
      <c r="AE36" s="139"/>
      <c r="AF36" s="139"/>
      <c r="AG36" s="139"/>
      <c r="AH36" s="50"/>
    </row>
    <row r="37" spans="1:34" x14ac:dyDescent="0.2">
      <c r="A37" s="50"/>
      <c r="B37" s="144">
        <v>6</v>
      </c>
      <c r="C37" s="166">
        <f>'1 ETH Statusliste'!C11</f>
        <v>0</v>
      </c>
      <c r="D37" s="167"/>
      <c r="E37" s="59"/>
      <c r="F37" s="116">
        <f t="shared" ref="F37:AG37" si="11">F$9</f>
        <v>0</v>
      </c>
      <c r="G37" s="117">
        <f t="shared" si="11"/>
        <v>0</v>
      </c>
      <c r="H37" s="117">
        <f t="shared" si="11"/>
        <v>0</v>
      </c>
      <c r="I37" s="117">
        <f t="shared" si="11"/>
        <v>0</v>
      </c>
      <c r="J37" s="117">
        <f t="shared" si="11"/>
        <v>0</v>
      </c>
      <c r="K37" s="117">
        <f t="shared" si="11"/>
        <v>0</v>
      </c>
      <c r="L37" s="117">
        <f t="shared" si="11"/>
        <v>0</v>
      </c>
      <c r="M37" s="158">
        <f t="shared" si="11"/>
        <v>0</v>
      </c>
      <c r="N37" s="158">
        <f t="shared" si="11"/>
        <v>0</v>
      </c>
      <c r="O37" s="158">
        <f t="shared" si="11"/>
        <v>0</v>
      </c>
      <c r="P37" s="158">
        <f t="shared" si="11"/>
        <v>0</v>
      </c>
      <c r="Q37" s="158">
        <f t="shared" si="11"/>
        <v>0</v>
      </c>
      <c r="R37" s="158">
        <f t="shared" si="11"/>
        <v>0</v>
      </c>
      <c r="S37" s="158">
        <f t="shared" si="11"/>
        <v>0</v>
      </c>
      <c r="T37" s="116">
        <f t="shared" si="11"/>
        <v>0</v>
      </c>
      <c r="U37" s="117">
        <f t="shared" si="11"/>
        <v>0</v>
      </c>
      <c r="V37" s="117">
        <f t="shared" si="11"/>
        <v>0</v>
      </c>
      <c r="W37" s="117">
        <f t="shared" si="11"/>
        <v>0</v>
      </c>
      <c r="X37" s="117">
        <f t="shared" si="11"/>
        <v>0</v>
      </c>
      <c r="Y37" s="117">
        <f t="shared" si="11"/>
        <v>0</v>
      </c>
      <c r="Z37" s="117">
        <f t="shared" si="11"/>
        <v>0</v>
      </c>
      <c r="AA37" s="158">
        <f t="shared" si="11"/>
        <v>0</v>
      </c>
      <c r="AB37" s="158">
        <f t="shared" si="11"/>
        <v>0</v>
      </c>
      <c r="AC37" s="158">
        <f t="shared" si="11"/>
        <v>0</v>
      </c>
      <c r="AD37" s="158">
        <f t="shared" si="11"/>
        <v>0</v>
      </c>
      <c r="AE37" s="158">
        <f t="shared" si="11"/>
        <v>0</v>
      </c>
      <c r="AF37" s="158">
        <f t="shared" si="11"/>
        <v>0</v>
      </c>
      <c r="AG37" s="158">
        <f t="shared" si="11"/>
        <v>0</v>
      </c>
      <c r="AH37" s="50"/>
    </row>
    <row r="38" spans="1:34" x14ac:dyDescent="0.2">
      <c r="A38" s="50"/>
      <c r="B38" s="147"/>
      <c r="C38" s="168"/>
      <c r="D38" s="169"/>
      <c r="E38" s="50"/>
      <c r="F38" s="116">
        <f t="shared" ref="F38:AG38" si="12">F$10</f>
        <v>0</v>
      </c>
      <c r="G38" s="116">
        <f t="shared" si="12"/>
        <v>0</v>
      </c>
      <c r="H38" s="116">
        <f t="shared" si="12"/>
        <v>0</v>
      </c>
      <c r="I38" s="116">
        <f t="shared" si="12"/>
        <v>0</v>
      </c>
      <c r="J38" s="116">
        <f t="shared" si="12"/>
        <v>0</v>
      </c>
      <c r="K38" s="116">
        <f t="shared" si="12"/>
        <v>0</v>
      </c>
      <c r="L38" s="116">
        <f t="shared" si="12"/>
        <v>0</v>
      </c>
      <c r="M38" s="159">
        <f t="shared" si="12"/>
        <v>0</v>
      </c>
      <c r="N38" s="159">
        <f t="shared" si="12"/>
        <v>0</v>
      </c>
      <c r="O38" s="159">
        <f t="shared" si="12"/>
        <v>0</v>
      </c>
      <c r="P38" s="159">
        <f t="shared" si="12"/>
        <v>0</v>
      </c>
      <c r="Q38" s="159">
        <f t="shared" si="12"/>
        <v>0</v>
      </c>
      <c r="R38" s="159">
        <f t="shared" si="12"/>
        <v>0</v>
      </c>
      <c r="S38" s="159">
        <f t="shared" si="12"/>
        <v>0</v>
      </c>
      <c r="T38" s="116">
        <f t="shared" si="12"/>
        <v>0</v>
      </c>
      <c r="U38" s="116">
        <f t="shared" si="12"/>
        <v>0</v>
      </c>
      <c r="V38" s="116">
        <f t="shared" si="12"/>
        <v>0</v>
      </c>
      <c r="W38" s="116">
        <f t="shared" si="12"/>
        <v>0</v>
      </c>
      <c r="X38" s="116">
        <f t="shared" si="12"/>
        <v>0</v>
      </c>
      <c r="Y38" s="116">
        <f t="shared" si="12"/>
        <v>0</v>
      </c>
      <c r="Z38" s="116">
        <f t="shared" si="12"/>
        <v>0</v>
      </c>
      <c r="AA38" s="159">
        <f t="shared" si="12"/>
        <v>0</v>
      </c>
      <c r="AB38" s="159">
        <f t="shared" si="12"/>
        <v>0</v>
      </c>
      <c r="AC38" s="159">
        <f t="shared" si="12"/>
        <v>0</v>
      </c>
      <c r="AD38" s="159">
        <f t="shared" si="12"/>
        <v>0</v>
      </c>
      <c r="AE38" s="159">
        <f t="shared" si="12"/>
        <v>0</v>
      </c>
      <c r="AF38" s="159">
        <f t="shared" si="12"/>
        <v>0</v>
      </c>
      <c r="AG38" s="159">
        <f t="shared" si="12"/>
        <v>0</v>
      </c>
      <c r="AH38" s="50"/>
    </row>
    <row r="39" spans="1:34" x14ac:dyDescent="0.2">
      <c r="A39" s="50"/>
      <c r="B39" s="141"/>
      <c r="C39" s="142" t="s">
        <v>56</v>
      </c>
      <c r="D39" s="170"/>
      <c r="E39" s="50"/>
      <c r="F39" s="118"/>
      <c r="G39" s="118"/>
      <c r="H39" s="118"/>
      <c r="I39" s="118"/>
      <c r="J39" s="118"/>
      <c r="K39" s="118"/>
      <c r="L39" s="118"/>
      <c r="M39" s="160"/>
      <c r="N39" s="160"/>
      <c r="O39" s="160"/>
      <c r="P39" s="160"/>
      <c r="Q39" s="160"/>
      <c r="R39" s="160"/>
      <c r="S39" s="160"/>
      <c r="T39" s="118"/>
      <c r="U39" s="118"/>
      <c r="V39" s="118"/>
      <c r="W39" s="118"/>
      <c r="X39" s="118"/>
      <c r="Y39" s="118"/>
      <c r="Z39" s="118"/>
      <c r="AA39" s="160"/>
      <c r="AB39" s="160"/>
      <c r="AC39" s="160"/>
      <c r="AD39" s="160"/>
      <c r="AE39" s="160"/>
      <c r="AF39" s="160"/>
      <c r="AG39" s="160"/>
      <c r="AH39" s="50"/>
    </row>
    <row r="40" spans="1:34" ht="12" customHeight="1" x14ac:dyDescent="0.2">
      <c r="A40" s="50"/>
      <c r="B40" s="141"/>
      <c r="C40" s="151" t="s">
        <v>55</v>
      </c>
      <c r="D40" s="171"/>
      <c r="E40" s="50"/>
      <c r="F40" s="119"/>
      <c r="G40" s="119"/>
      <c r="H40" s="119"/>
      <c r="I40" s="119"/>
      <c r="J40" s="119"/>
      <c r="K40" s="119"/>
      <c r="L40" s="119"/>
      <c r="M40" s="161"/>
      <c r="N40" s="161"/>
      <c r="O40" s="161"/>
      <c r="P40" s="161"/>
      <c r="Q40" s="161"/>
      <c r="R40" s="161"/>
      <c r="S40" s="161"/>
      <c r="T40" s="119"/>
      <c r="U40" s="119"/>
      <c r="V40" s="119"/>
      <c r="W40" s="119"/>
      <c r="X40" s="119"/>
      <c r="Y40" s="119"/>
      <c r="Z40" s="119"/>
      <c r="AA40" s="161"/>
      <c r="AB40" s="161"/>
      <c r="AC40" s="161"/>
      <c r="AD40" s="161"/>
      <c r="AE40" s="161"/>
      <c r="AF40" s="161"/>
      <c r="AG40" s="161"/>
      <c r="AH40" s="50"/>
    </row>
    <row r="41" spans="1:34" ht="25.5" customHeight="1" x14ac:dyDescent="0.2">
      <c r="A41" s="50"/>
      <c r="B41" s="141"/>
      <c r="C41" s="172"/>
      <c r="D41" s="173"/>
      <c r="E41" s="50"/>
      <c r="F41" s="30"/>
      <c r="G41" s="30"/>
      <c r="H41" s="30"/>
      <c r="I41" s="30"/>
      <c r="J41" s="30"/>
      <c r="K41" s="30"/>
      <c r="L41" s="30"/>
      <c r="M41" s="139"/>
      <c r="N41" s="139"/>
      <c r="O41" s="139"/>
      <c r="P41" s="139"/>
      <c r="Q41" s="139"/>
      <c r="R41" s="139"/>
      <c r="S41" s="139"/>
      <c r="T41" s="30"/>
      <c r="U41" s="30"/>
      <c r="V41" s="30"/>
      <c r="W41" s="30"/>
      <c r="X41" s="30"/>
      <c r="Y41" s="30"/>
      <c r="Z41" s="30"/>
      <c r="AA41" s="139"/>
      <c r="AB41" s="139"/>
      <c r="AC41" s="139"/>
      <c r="AD41" s="139"/>
      <c r="AE41" s="139"/>
      <c r="AF41" s="139"/>
      <c r="AG41" s="139"/>
      <c r="AH41" s="50"/>
    </row>
    <row r="42" spans="1:34" x14ac:dyDescent="0.2">
      <c r="A42" s="50"/>
      <c r="B42" s="144">
        <v>7</v>
      </c>
      <c r="C42" s="166">
        <f>'1 ETH Statusliste'!C12</f>
        <v>0</v>
      </c>
      <c r="D42" s="167"/>
      <c r="E42" s="59"/>
      <c r="F42" s="116">
        <f t="shared" ref="F42:AG42" si="13">F$9</f>
        <v>0</v>
      </c>
      <c r="G42" s="117">
        <f t="shared" si="13"/>
        <v>0</v>
      </c>
      <c r="H42" s="117">
        <f t="shared" si="13"/>
        <v>0</v>
      </c>
      <c r="I42" s="117">
        <f t="shared" si="13"/>
        <v>0</v>
      </c>
      <c r="J42" s="117">
        <f t="shared" si="13"/>
        <v>0</v>
      </c>
      <c r="K42" s="117">
        <f t="shared" si="13"/>
        <v>0</v>
      </c>
      <c r="L42" s="117">
        <f t="shared" si="13"/>
        <v>0</v>
      </c>
      <c r="M42" s="158">
        <f t="shared" si="13"/>
        <v>0</v>
      </c>
      <c r="N42" s="158">
        <f t="shared" si="13"/>
        <v>0</v>
      </c>
      <c r="O42" s="158">
        <f t="shared" si="13"/>
        <v>0</v>
      </c>
      <c r="P42" s="158">
        <f t="shared" si="13"/>
        <v>0</v>
      </c>
      <c r="Q42" s="158">
        <f t="shared" si="13"/>
        <v>0</v>
      </c>
      <c r="R42" s="158">
        <f t="shared" si="13"/>
        <v>0</v>
      </c>
      <c r="S42" s="158">
        <f t="shared" si="13"/>
        <v>0</v>
      </c>
      <c r="T42" s="116">
        <f t="shared" si="13"/>
        <v>0</v>
      </c>
      <c r="U42" s="117">
        <f t="shared" si="13"/>
        <v>0</v>
      </c>
      <c r="V42" s="117">
        <f t="shared" si="13"/>
        <v>0</v>
      </c>
      <c r="W42" s="117">
        <f t="shared" si="13"/>
        <v>0</v>
      </c>
      <c r="X42" s="117">
        <f t="shared" si="13"/>
        <v>0</v>
      </c>
      <c r="Y42" s="117">
        <f t="shared" si="13"/>
        <v>0</v>
      </c>
      <c r="Z42" s="117">
        <f t="shared" si="13"/>
        <v>0</v>
      </c>
      <c r="AA42" s="158">
        <f t="shared" si="13"/>
        <v>0</v>
      </c>
      <c r="AB42" s="158">
        <f t="shared" si="13"/>
        <v>0</v>
      </c>
      <c r="AC42" s="158">
        <f t="shared" si="13"/>
        <v>0</v>
      </c>
      <c r="AD42" s="158">
        <f t="shared" si="13"/>
        <v>0</v>
      </c>
      <c r="AE42" s="158">
        <f t="shared" si="13"/>
        <v>0</v>
      </c>
      <c r="AF42" s="158">
        <f t="shared" si="13"/>
        <v>0</v>
      </c>
      <c r="AG42" s="158">
        <f t="shared" si="13"/>
        <v>0</v>
      </c>
      <c r="AH42" s="50"/>
    </row>
    <row r="43" spans="1:34" x14ac:dyDescent="0.2">
      <c r="A43" s="50"/>
      <c r="B43" s="147"/>
      <c r="C43" s="168"/>
      <c r="D43" s="169"/>
      <c r="E43" s="50"/>
      <c r="F43" s="116">
        <f t="shared" ref="F43:AG43" si="14">F$10</f>
        <v>0</v>
      </c>
      <c r="G43" s="116">
        <f t="shared" si="14"/>
        <v>0</v>
      </c>
      <c r="H43" s="116">
        <f t="shared" si="14"/>
        <v>0</v>
      </c>
      <c r="I43" s="116">
        <f t="shared" si="14"/>
        <v>0</v>
      </c>
      <c r="J43" s="116">
        <f t="shared" si="14"/>
        <v>0</v>
      </c>
      <c r="K43" s="116">
        <f t="shared" si="14"/>
        <v>0</v>
      </c>
      <c r="L43" s="116">
        <f t="shared" si="14"/>
        <v>0</v>
      </c>
      <c r="M43" s="159">
        <f t="shared" si="14"/>
        <v>0</v>
      </c>
      <c r="N43" s="159">
        <f t="shared" si="14"/>
        <v>0</v>
      </c>
      <c r="O43" s="159">
        <f t="shared" si="14"/>
        <v>0</v>
      </c>
      <c r="P43" s="159">
        <f t="shared" si="14"/>
        <v>0</v>
      </c>
      <c r="Q43" s="159">
        <f t="shared" si="14"/>
        <v>0</v>
      </c>
      <c r="R43" s="159">
        <f t="shared" si="14"/>
        <v>0</v>
      </c>
      <c r="S43" s="159">
        <f t="shared" si="14"/>
        <v>0</v>
      </c>
      <c r="T43" s="116">
        <f t="shared" si="14"/>
        <v>0</v>
      </c>
      <c r="U43" s="116">
        <f t="shared" si="14"/>
        <v>0</v>
      </c>
      <c r="V43" s="116">
        <f t="shared" si="14"/>
        <v>0</v>
      </c>
      <c r="W43" s="116">
        <f t="shared" si="14"/>
        <v>0</v>
      </c>
      <c r="X43" s="116">
        <f t="shared" si="14"/>
        <v>0</v>
      </c>
      <c r="Y43" s="116">
        <f t="shared" si="14"/>
        <v>0</v>
      </c>
      <c r="Z43" s="116">
        <f t="shared" si="14"/>
        <v>0</v>
      </c>
      <c r="AA43" s="159">
        <f t="shared" si="14"/>
        <v>0</v>
      </c>
      <c r="AB43" s="159">
        <f t="shared" si="14"/>
        <v>0</v>
      </c>
      <c r="AC43" s="159">
        <f t="shared" si="14"/>
        <v>0</v>
      </c>
      <c r="AD43" s="159">
        <f t="shared" si="14"/>
        <v>0</v>
      </c>
      <c r="AE43" s="159">
        <f t="shared" si="14"/>
        <v>0</v>
      </c>
      <c r="AF43" s="159">
        <f t="shared" si="14"/>
        <v>0</v>
      </c>
      <c r="AG43" s="159">
        <f t="shared" si="14"/>
        <v>0</v>
      </c>
      <c r="AH43" s="50"/>
    </row>
    <row r="44" spans="1:34" x14ac:dyDescent="0.2">
      <c r="A44" s="50"/>
      <c r="B44" s="141"/>
      <c r="C44" s="142" t="s">
        <v>56</v>
      </c>
      <c r="D44" s="170"/>
      <c r="E44" s="50"/>
      <c r="F44" s="118"/>
      <c r="G44" s="118"/>
      <c r="H44" s="118"/>
      <c r="I44" s="118"/>
      <c r="J44" s="118"/>
      <c r="K44" s="118"/>
      <c r="L44" s="118"/>
      <c r="M44" s="160"/>
      <c r="N44" s="160"/>
      <c r="O44" s="160"/>
      <c r="P44" s="160"/>
      <c r="Q44" s="160"/>
      <c r="R44" s="160"/>
      <c r="S44" s="160"/>
      <c r="T44" s="118"/>
      <c r="U44" s="118"/>
      <c r="V44" s="118"/>
      <c r="W44" s="118"/>
      <c r="X44" s="118"/>
      <c r="Y44" s="118"/>
      <c r="Z44" s="118"/>
      <c r="AA44" s="160"/>
      <c r="AB44" s="160"/>
      <c r="AC44" s="160"/>
      <c r="AD44" s="160"/>
      <c r="AE44" s="160"/>
      <c r="AF44" s="160"/>
      <c r="AG44" s="160"/>
      <c r="AH44" s="50"/>
    </row>
    <row r="45" spans="1:34" ht="12" customHeight="1" x14ac:dyDescent="0.2">
      <c r="A45" s="50"/>
      <c r="B45" s="141"/>
      <c r="C45" s="151" t="s">
        <v>55</v>
      </c>
      <c r="D45" s="171"/>
      <c r="E45" s="50"/>
      <c r="F45" s="119"/>
      <c r="G45" s="119"/>
      <c r="H45" s="119"/>
      <c r="I45" s="119"/>
      <c r="J45" s="119"/>
      <c r="K45" s="119"/>
      <c r="L45" s="119"/>
      <c r="M45" s="161"/>
      <c r="N45" s="161"/>
      <c r="O45" s="161"/>
      <c r="P45" s="161"/>
      <c r="Q45" s="161"/>
      <c r="R45" s="161"/>
      <c r="S45" s="161"/>
      <c r="T45" s="119"/>
      <c r="U45" s="119"/>
      <c r="V45" s="119"/>
      <c r="W45" s="119"/>
      <c r="X45" s="119"/>
      <c r="Y45" s="119"/>
      <c r="Z45" s="119"/>
      <c r="AA45" s="161"/>
      <c r="AB45" s="161"/>
      <c r="AC45" s="161"/>
      <c r="AD45" s="161"/>
      <c r="AE45" s="161"/>
      <c r="AF45" s="161"/>
      <c r="AG45" s="161"/>
      <c r="AH45" s="50"/>
    </row>
    <row r="46" spans="1:34" ht="25.5" customHeight="1" x14ac:dyDescent="0.2">
      <c r="A46" s="50"/>
      <c r="B46" s="141"/>
      <c r="C46" s="172"/>
      <c r="D46" s="173"/>
      <c r="E46" s="50"/>
      <c r="F46" s="30"/>
      <c r="G46" s="30"/>
      <c r="H46" s="30"/>
      <c r="I46" s="30"/>
      <c r="J46" s="30"/>
      <c r="K46" s="30"/>
      <c r="L46" s="30"/>
      <c r="M46" s="139"/>
      <c r="N46" s="139"/>
      <c r="O46" s="139"/>
      <c r="P46" s="139"/>
      <c r="Q46" s="139"/>
      <c r="R46" s="139"/>
      <c r="S46" s="139"/>
      <c r="T46" s="30"/>
      <c r="U46" s="30"/>
      <c r="V46" s="30"/>
      <c r="W46" s="30"/>
      <c r="X46" s="30"/>
      <c r="Y46" s="30"/>
      <c r="Z46" s="30"/>
      <c r="AA46" s="139"/>
      <c r="AB46" s="139"/>
      <c r="AC46" s="139"/>
      <c r="AD46" s="139"/>
      <c r="AE46" s="139"/>
      <c r="AF46" s="139"/>
      <c r="AG46" s="139"/>
      <c r="AH46" s="50"/>
    </row>
    <row r="47" spans="1:34" x14ac:dyDescent="0.2">
      <c r="A47" s="50"/>
      <c r="B47" s="144">
        <v>8</v>
      </c>
      <c r="C47" s="166">
        <f>'1 ETH Statusliste'!C13</f>
        <v>0</v>
      </c>
      <c r="D47" s="167"/>
      <c r="E47" s="59"/>
      <c r="F47" s="116">
        <f t="shared" ref="F47:AG47" si="15">F$9</f>
        <v>0</v>
      </c>
      <c r="G47" s="117">
        <f t="shared" si="15"/>
        <v>0</v>
      </c>
      <c r="H47" s="117">
        <f t="shared" si="15"/>
        <v>0</v>
      </c>
      <c r="I47" s="117">
        <f t="shared" si="15"/>
        <v>0</v>
      </c>
      <c r="J47" s="117">
        <f t="shared" si="15"/>
        <v>0</v>
      </c>
      <c r="K47" s="117">
        <f t="shared" si="15"/>
        <v>0</v>
      </c>
      <c r="L47" s="117">
        <f t="shared" si="15"/>
        <v>0</v>
      </c>
      <c r="M47" s="158">
        <f t="shared" si="15"/>
        <v>0</v>
      </c>
      <c r="N47" s="158">
        <f t="shared" si="15"/>
        <v>0</v>
      </c>
      <c r="O47" s="158">
        <f t="shared" si="15"/>
        <v>0</v>
      </c>
      <c r="P47" s="158">
        <f t="shared" si="15"/>
        <v>0</v>
      </c>
      <c r="Q47" s="158">
        <f t="shared" si="15"/>
        <v>0</v>
      </c>
      <c r="R47" s="158">
        <f t="shared" si="15"/>
        <v>0</v>
      </c>
      <c r="S47" s="158">
        <f t="shared" si="15"/>
        <v>0</v>
      </c>
      <c r="T47" s="116">
        <f t="shared" si="15"/>
        <v>0</v>
      </c>
      <c r="U47" s="117">
        <f t="shared" si="15"/>
        <v>0</v>
      </c>
      <c r="V47" s="117">
        <f t="shared" si="15"/>
        <v>0</v>
      </c>
      <c r="W47" s="117">
        <f t="shared" si="15"/>
        <v>0</v>
      </c>
      <c r="X47" s="117">
        <f t="shared" si="15"/>
        <v>0</v>
      </c>
      <c r="Y47" s="117">
        <f t="shared" si="15"/>
        <v>0</v>
      </c>
      <c r="Z47" s="117">
        <f t="shared" si="15"/>
        <v>0</v>
      </c>
      <c r="AA47" s="158">
        <f t="shared" si="15"/>
        <v>0</v>
      </c>
      <c r="AB47" s="158">
        <f t="shared" si="15"/>
        <v>0</v>
      </c>
      <c r="AC47" s="158">
        <f t="shared" si="15"/>
        <v>0</v>
      </c>
      <c r="AD47" s="158">
        <f t="shared" si="15"/>
        <v>0</v>
      </c>
      <c r="AE47" s="158">
        <f t="shared" si="15"/>
        <v>0</v>
      </c>
      <c r="AF47" s="158">
        <f t="shared" si="15"/>
        <v>0</v>
      </c>
      <c r="AG47" s="158">
        <f t="shared" si="15"/>
        <v>0</v>
      </c>
      <c r="AH47" s="50"/>
    </row>
    <row r="48" spans="1:34" x14ac:dyDescent="0.2">
      <c r="A48" s="50"/>
      <c r="B48" s="147"/>
      <c r="C48" s="168"/>
      <c r="D48" s="169"/>
      <c r="E48" s="50"/>
      <c r="F48" s="116">
        <f t="shared" ref="F48:AG48" si="16">F$10</f>
        <v>0</v>
      </c>
      <c r="G48" s="116">
        <f t="shared" si="16"/>
        <v>0</v>
      </c>
      <c r="H48" s="116">
        <f t="shared" si="16"/>
        <v>0</v>
      </c>
      <c r="I48" s="116">
        <f t="shared" si="16"/>
        <v>0</v>
      </c>
      <c r="J48" s="116">
        <f t="shared" si="16"/>
        <v>0</v>
      </c>
      <c r="K48" s="116">
        <f t="shared" si="16"/>
        <v>0</v>
      </c>
      <c r="L48" s="116">
        <f t="shared" si="16"/>
        <v>0</v>
      </c>
      <c r="M48" s="159">
        <f t="shared" si="16"/>
        <v>0</v>
      </c>
      <c r="N48" s="159">
        <f t="shared" si="16"/>
        <v>0</v>
      </c>
      <c r="O48" s="159">
        <f t="shared" si="16"/>
        <v>0</v>
      </c>
      <c r="P48" s="159">
        <f t="shared" si="16"/>
        <v>0</v>
      </c>
      <c r="Q48" s="159">
        <f t="shared" si="16"/>
        <v>0</v>
      </c>
      <c r="R48" s="159">
        <f t="shared" si="16"/>
        <v>0</v>
      </c>
      <c r="S48" s="159">
        <f t="shared" si="16"/>
        <v>0</v>
      </c>
      <c r="T48" s="116">
        <f t="shared" si="16"/>
        <v>0</v>
      </c>
      <c r="U48" s="116">
        <f t="shared" si="16"/>
        <v>0</v>
      </c>
      <c r="V48" s="116">
        <f t="shared" si="16"/>
        <v>0</v>
      </c>
      <c r="W48" s="116">
        <f t="shared" si="16"/>
        <v>0</v>
      </c>
      <c r="X48" s="116">
        <f t="shared" si="16"/>
        <v>0</v>
      </c>
      <c r="Y48" s="116">
        <f t="shared" si="16"/>
        <v>0</v>
      </c>
      <c r="Z48" s="116">
        <f t="shared" si="16"/>
        <v>0</v>
      </c>
      <c r="AA48" s="159">
        <f t="shared" si="16"/>
        <v>0</v>
      </c>
      <c r="AB48" s="159">
        <f t="shared" si="16"/>
        <v>0</v>
      </c>
      <c r="AC48" s="159">
        <f t="shared" si="16"/>
        <v>0</v>
      </c>
      <c r="AD48" s="159">
        <f t="shared" si="16"/>
        <v>0</v>
      </c>
      <c r="AE48" s="159">
        <f t="shared" si="16"/>
        <v>0</v>
      </c>
      <c r="AF48" s="159">
        <f t="shared" si="16"/>
        <v>0</v>
      </c>
      <c r="AG48" s="159">
        <f t="shared" si="16"/>
        <v>0</v>
      </c>
      <c r="AH48" s="50"/>
    </row>
    <row r="49" spans="1:34" x14ac:dyDescent="0.2">
      <c r="A49" s="50"/>
      <c r="B49" s="139"/>
      <c r="C49" s="142" t="s">
        <v>56</v>
      </c>
      <c r="D49" s="170"/>
      <c r="E49" s="50"/>
      <c r="F49" s="118"/>
      <c r="G49" s="118"/>
      <c r="H49" s="118"/>
      <c r="I49" s="118"/>
      <c r="J49" s="118"/>
      <c r="K49" s="118"/>
      <c r="L49" s="118"/>
      <c r="M49" s="160"/>
      <c r="N49" s="160"/>
      <c r="O49" s="160"/>
      <c r="P49" s="160"/>
      <c r="Q49" s="160"/>
      <c r="R49" s="160"/>
      <c r="S49" s="160"/>
      <c r="T49" s="118"/>
      <c r="U49" s="118"/>
      <c r="V49" s="118"/>
      <c r="W49" s="118"/>
      <c r="X49" s="118"/>
      <c r="Y49" s="118"/>
      <c r="Z49" s="118"/>
      <c r="AA49" s="160"/>
      <c r="AB49" s="160"/>
      <c r="AC49" s="160"/>
      <c r="AD49" s="160"/>
      <c r="AE49" s="160"/>
      <c r="AF49" s="160"/>
      <c r="AG49" s="160"/>
      <c r="AH49" s="50"/>
    </row>
    <row r="50" spans="1:34" ht="12" customHeight="1" x14ac:dyDescent="0.2">
      <c r="A50" s="50"/>
      <c r="B50" s="139"/>
      <c r="C50" s="151" t="s">
        <v>55</v>
      </c>
      <c r="D50" s="171"/>
      <c r="E50" s="50"/>
      <c r="F50" s="119"/>
      <c r="G50" s="119"/>
      <c r="H50" s="119"/>
      <c r="I50" s="119"/>
      <c r="J50" s="119"/>
      <c r="K50" s="119"/>
      <c r="L50" s="119"/>
      <c r="M50" s="161"/>
      <c r="N50" s="161"/>
      <c r="O50" s="161"/>
      <c r="P50" s="161"/>
      <c r="Q50" s="161"/>
      <c r="R50" s="161"/>
      <c r="S50" s="161"/>
      <c r="T50" s="119"/>
      <c r="U50" s="119"/>
      <c r="V50" s="119"/>
      <c r="W50" s="119"/>
      <c r="X50" s="119"/>
      <c r="Y50" s="119"/>
      <c r="Z50" s="119"/>
      <c r="AA50" s="161"/>
      <c r="AB50" s="161"/>
      <c r="AC50" s="161"/>
      <c r="AD50" s="161"/>
      <c r="AE50" s="161"/>
      <c r="AF50" s="161"/>
      <c r="AG50" s="161"/>
      <c r="AH50" s="50"/>
    </row>
    <row r="51" spans="1:34" ht="25.5" customHeight="1" x14ac:dyDescent="0.2">
      <c r="A51" s="50"/>
      <c r="B51" s="139"/>
      <c r="C51" s="172"/>
      <c r="D51" s="173"/>
      <c r="E51" s="50"/>
      <c r="F51" s="30"/>
      <c r="G51" s="30"/>
      <c r="H51" s="30"/>
      <c r="I51" s="30"/>
      <c r="J51" s="30"/>
      <c r="K51" s="30"/>
      <c r="L51" s="30"/>
      <c r="M51" s="139"/>
      <c r="N51" s="139"/>
      <c r="O51" s="139"/>
      <c r="P51" s="139"/>
      <c r="Q51" s="139"/>
      <c r="R51" s="139"/>
      <c r="S51" s="139"/>
      <c r="T51" s="30"/>
      <c r="U51" s="30"/>
      <c r="V51" s="30"/>
      <c r="W51" s="30"/>
      <c r="X51" s="30"/>
      <c r="Y51" s="30"/>
      <c r="Z51" s="30"/>
      <c r="AA51" s="139"/>
      <c r="AB51" s="139"/>
      <c r="AC51" s="139"/>
      <c r="AD51" s="139"/>
      <c r="AE51" s="139"/>
      <c r="AF51" s="139"/>
      <c r="AG51" s="139"/>
      <c r="AH51" s="50"/>
    </row>
    <row r="52" spans="1:34" x14ac:dyDescent="0.2">
      <c r="A52" s="50"/>
      <c r="B52" s="144">
        <v>9</v>
      </c>
      <c r="C52" s="166">
        <f>'1 ETH Statusliste'!C14</f>
        <v>0</v>
      </c>
      <c r="D52" s="167"/>
      <c r="E52" s="59"/>
      <c r="F52" s="116">
        <f t="shared" ref="F52:AG52" si="17">F$9</f>
        <v>0</v>
      </c>
      <c r="G52" s="117">
        <f t="shared" si="17"/>
        <v>0</v>
      </c>
      <c r="H52" s="117">
        <f t="shared" si="17"/>
        <v>0</v>
      </c>
      <c r="I52" s="117">
        <f t="shared" si="17"/>
        <v>0</v>
      </c>
      <c r="J52" s="117">
        <f t="shared" si="17"/>
        <v>0</v>
      </c>
      <c r="K52" s="117">
        <f t="shared" si="17"/>
        <v>0</v>
      </c>
      <c r="L52" s="117">
        <f t="shared" si="17"/>
        <v>0</v>
      </c>
      <c r="M52" s="158">
        <f t="shared" si="17"/>
        <v>0</v>
      </c>
      <c r="N52" s="158">
        <f t="shared" si="17"/>
        <v>0</v>
      </c>
      <c r="O52" s="158">
        <f t="shared" si="17"/>
        <v>0</v>
      </c>
      <c r="P52" s="158">
        <f t="shared" si="17"/>
        <v>0</v>
      </c>
      <c r="Q52" s="158">
        <f t="shared" si="17"/>
        <v>0</v>
      </c>
      <c r="R52" s="158">
        <f t="shared" si="17"/>
        <v>0</v>
      </c>
      <c r="S52" s="158">
        <f t="shared" si="17"/>
        <v>0</v>
      </c>
      <c r="T52" s="116">
        <f t="shared" si="17"/>
        <v>0</v>
      </c>
      <c r="U52" s="117">
        <f t="shared" si="17"/>
        <v>0</v>
      </c>
      <c r="V52" s="117">
        <f t="shared" si="17"/>
        <v>0</v>
      </c>
      <c r="W52" s="117">
        <f t="shared" si="17"/>
        <v>0</v>
      </c>
      <c r="X52" s="117">
        <f t="shared" si="17"/>
        <v>0</v>
      </c>
      <c r="Y52" s="117">
        <f t="shared" si="17"/>
        <v>0</v>
      </c>
      <c r="Z52" s="117">
        <f t="shared" si="17"/>
        <v>0</v>
      </c>
      <c r="AA52" s="158">
        <f t="shared" si="17"/>
        <v>0</v>
      </c>
      <c r="AB52" s="158">
        <f t="shared" si="17"/>
        <v>0</v>
      </c>
      <c r="AC52" s="158">
        <f t="shared" si="17"/>
        <v>0</v>
      </c>
      <c r="AD52" s="158">
        <f t="shared" si="17"/>
        <v>0</v>
      </c>
      <c r="AE52" s="158">
        <f t="shared" si="17"/>
        <v>0</v>
      </c>
      <c r="AF52" s="158">
        <f t="shared" si="17"/>
        <v>0</v>
      </c>
      <c r="AG52" s="158">
        <f t="shared" si="17"/>
        <v>0</v>
      </c>
      <c r="AH52" s="50"/>
    </row>
    <row r="53" spans="1:34" x14ac:dyDescent="0.2">
      <c r="A53" s="50"/>
      <c r="B53" s="147"/>
      <c r="C53" s="168"/>
      <c r="D53" s="169"/>
      <c r="E53" s="50"/>
      <c r="F53" s="116">
        <f t="shared" ref="F53:AG53" si="18">F$10</f>
        <v>0</v>
      </c>
      <c r="G53" s="116">
        <f t="shared" si="18"/>
        <v>0</v>
      </c>
      <c r="H53" s="116">
        <f t="shared" si="18"/>
        <v>0</v>
      </c>
      <c r="I53" s="116">
        <f t="shared" si="18"/>
        <v>0</v>
      </c>
      <c r="J53" s="116">
        <f t="shared" si="18"/>
        <v>0</v>
      </c>
      <c r="K53" s="116">
        <f t="shared" si="18"/>
        <v>0</v>
      </c>
      <c r="L53" s="116">
        <f t="shared" si="18"/>
        <v>0</v>
      </c>
      <c r="M53" s="159">
        <f t="shared" si="18"/>
        <v>0</v>
      </c>
      <c r="N53" s="159">
        <f t="shared" si="18"/>
        <v>0</v>
      </c>
      <c r="O53" s="159">
        <f t="shared" si="18"/>
        <v>0</v>
      </c>
      <c r="P53" s="159">
        <f t="shared" si="18"/>
        <v>0</v>
      </c>
      <c r="Q53" s="159">
        <f t="shared" si="18"/>
        <v>0</v>
      </c>
      <c r="R53" s="159">
        <f t="shared" si="18"/>
        <v>0</v>
      </c>
      <c r="S53" s="159">
        <f t="shared" si="18"/>
        <v>0</v>
      </c>
      <c r="T53" s="116">
        <f t="shared" si="18"/>
        <v>0</v>
      </c>
      <c r="U53" s="116">
        <f t="shared" si="18"/>
        <v>0</v>
      </c>
      <c r="V53" s="116">
        <f t="shared" si="18"/>
        <v>0</v>
      </c>
      <c r="W53" s="116">
        <f t="shared" si="18"/>
        <v>0</v>
      </c>
      <c r="X53" s="116">
        <f t="shared" si="18"/>
        <v>0</v>
      </c>
      <c r="Y53" s="116">
        <f t="shared" si="18"/>
        <v>0</v>
      </c>
      <c r="Z53" s="116">
        <f t="shared" si="18"/>
        <v>0</v>
      </c>
      <c r="AA53" s="159">
        <f t="shared" si="18"/>
        <v>0</v>
      </c>
      <c r="AB53" s="159">
        <f t="shared" si="18"/>
        <v>0</v>
      </c>
      <c r="AC53" s="159">
        <f t="shared" si="18"/>
        <v>0</v>
      </c>
      <c r="AD53" s="159">
        <f t="shared" si="18"/>
        <v>0</v>
      </c>
      <c r="AE53" s="159">
        <f t="shared" si="18"/>
        <v>0</v>
      </c>
      <c r="AF53" s="159">
        <f t="shared" si="18"/>
        <v>0</v>
      </c>
      <c r="AG53" s="159">
        <f t="shared" si="18"/>
        <v>0</v>
      </c>
      <c r="AH53" s="50"/>
    </row>
    <row r="54" spans="1:34" x14ac:dyDescent="0.2">
      <c r="A54" s="50"/>
      <c r="B54" s="141"/>
      <c r="C54" s="142" t="s">
        <v>56</v>
      </c>
      <c r="D54" s="170"/>
      <c r="E54" s="50"/>
      <c r="F54" s="118"/>
      <c r="G54" s="118"/>
      <c r="H54" s="118"/>
      <c r="I54" s="118"/>
      <c r="J54" s="118"/>
      <c r="K54" s="118"/>
      <c r="L54" s="118"/>
      <c r="M54" s="160"/>
      <c r="N54" s="160"/>
      <c r="O54" s="160"/>
      <c r="P54" s="160"/>
      <c r="Q54" s="160"/>
      <c r="R54" s="160"/>
      <c r="S54" s="160"/>
      <c r="T54" s="118"/>
      <c r="U54" s="118"/>
      <c r="V54" s="118"/>
      <c r="W54" s="118"/>
      <c r="X54" s="118"/>
      <c r="Y54" s="118"/>
      <c r="Z54" s="118"/>
      <c r="AA54" s="160"/>
      <c r="AB54" s="160"/>
      <c r="AC54" s="160"/>
      <c r="AD54" s="160"/>
      <c r="AE54" s="160"/>
      <c r="AF54" s="160"/>
      <c r="AG54" s="160"/>
      <c r="AH54" s="50"/>
    </row>
    <row r="55" spans="1:34" ht="12" customHeight="1" x14ac:dyDescent="0.2">
      <c r="A55" s="50"/>
      <c r="B55" s="141"/>
      <c r="C55" s="151" t="s">
        <v>55</v>
      </c>
      <c r="D55" s="171"/>
      <c r="E55" s="50"/>
      <c r="F55" s="119"/>
      <c r="G55" s="119"/>
      <c r="H55" s="119"/>
      <c r="I55" s="119"/>
      <c r="J55" s="119"/>
      <c r="K55" s="119"/>
      <c r="L55" s="119"/>
      <c r="M55" s="161"/>
      <c r="N55" s="161"/>
      <c r="O55" s="161"/>
      <c r="P55" s="161"/>
      <c r="Q55" s="161"/>
      <c r="R55" s="161"/>
      <c r="S55" s="161"/>
      <c r="T55" s="119"/>
      <c r="U55" s="119"/>
      <c r="V55" s="119"/>
      <c r="W55" s="119"/>
      <c r="X55" s="119"/>
      <c r="Y55" s="119"/>
      <c r="Z55" s="119"/>
      <c r="AA55" s="161"/>
      <c r="AB55" s="161"/>
      <c r="AC55" s="161"/>
      <c r="AD55" s="161"/>
      <c r="AE55" s="161"/>
      <c r="AF55" s="161"/>
      <c r="AG55" s="161"/>
      <c r="AH55" s="50"/>
    </row>
    <row r="56" spans="1:34" ht="25.5" customHeight="1" x14ac:dyDescent="0.2">
      <c r="A56" s="50"/>
      <c r="B56" s="141"/>
      <c r="C56" s="59"/>
      <c r="D56" s="173"/>
      <c r="E56" s="50"/>
      <c r="F56" s="30"/>
      <c r="G56" s="30"/>
      <c r="H56" s="30"/>
      <c r="I56" s="30"/>
      <c r="J56" s="30"/>
      <c r="K56" s="30"/>
      <c r="L56" s="30"/>
      <c r="M56" s="139"/>
      <c r="N56" s="139"/>
      <c r="O56" s="139"/>
      <c r="P56" s="139"/>
      <c r="Q56" s="139"/>
      <c r="R56" s="139"/>
      <c r="S56" s="139"/>
      <c r="T56" s="30"/>
      <c r="U56" s="30"/>
      <c r="V56" s="30"/>
      <c r="W56" s="30"/>
      <c r="X56" s="30"/>
      <c r="Y56" s="30"/>
      <c r="Z56" s="30"/>
      <c r="AA56" s="139"/>
      <c r="AB56" s="139"/>
      <c r="AC56" s="139"/>
      <c r="AD56" s="139"/>
      <c r="AE56" s="139"/>
      <c r="AF56" s="139"/>
      <c r="AG56" s="139"/>
      <c r="AH56" s="50"/>
    </row>
    <row r="57" spans="1:34" x14ac:dyDescent="0.2">
      <c r="A57" s="50"/>
      <c r="B57" s="144">
        <v>10</v>
      </c>
      <c r="C57" s="166">
        <f>'1 ETH Statusliste'!C15</f>
        <v>0</v>
      </c>
      <c r="D57" s="167"/>
      <c r="E57" s="59"/>
      <c r="F57" s="116">
        <f t="shared" ref="F57:AG57" si="19">F$9</f>
        <v>0</v>
      </c>
      <c r="G57" s="117">
        <f t="shared" si="19"/>
        <v>0</v>
      </c>
      <c r="H57" s="117">
        <f t="shared" si="19"/>
        <v>0</v>
      </c>
      <c r="I57" s="117">
        <f t="shared" si="19"/>
        <v>0</v>
      </c>
      <c r="J57" s="117">
        <f t="shared" si="19"/>
        <v>0</v>
      </c>
      <c r="K57" s="117">
        <f t="shared" si="19"/>
        <v>0</v>
      </c>
      <c r="L57" s="117">
        <f t="shared" si="19"/>
        <v>0</v>
      </c>
      <c r="M57" s="158">
        <f t="shared" si="19"/>
        <v>0</v>
      </c>
      <c r="N57" s="158">
        <f t="shared" si="19"/>
        <v>0</v>
      </c>
      <c r="O57" s="158">
        <f t="shared" si="19"/>
        <v>0</v>
      </c>
      <c r="P57" s="158">
        <f t="shared" si="19"/>
        <v>0</v>
      </c>
      <c r="Q57" s="158">
        <f t="shared" si="19"/>
        <v>0</v>
      </c>
      <c r="R57" s="158">
        <f t="shared" si="19"/>
        <v>0</v>
      </c>
      <c r="S57" s="158">
        <f t="shared" si="19"/>
        <v>0</v>
      </c>
      <c r="T57" s="116">
        <f t="shared" si="19"/>
        <v>0</v>
      </c>
      <c r="U57" s="117">
        <f t="shared" si="19"/>
        <v>0</v>
      </c>
      <c r="V57" s="117">
        <f t="shared" si="19"/>
        <v>0</v>
      </c>
      <c r="W57" s="117">
        <f t="shared" si="19"/>
        <v>0</v>
      </c>
      <c r="X57" s="117">
        <f t="shared" si="19"/>
        <v>0</v>
      </c>
      <c r="Y57" s="117">
        <f t="shared" si="19"/>
        <v>0</v>
      </c>
      <c r="Z57" s="117">
        <f t="shared" si="19"/>
        <v>0</v>
      </c>
      <c r="AA57" s="158">
        <f t="shared" si="19"/>
        <v>0</v>
      </c>
      <c r="AB57" s="158">
        <f t="shared" si="19"/>
        <v>0</v>
      </c>
      <c r="AC57" s="158">
        <f t="shared" si="19"/>
        <v>0</v>
      </c>
      <c r="AD57" s="158">
        <f t="shared" si="19"/>
        <v>0</v>
      </c>
      <c r="AE57" s="158">
        <f t="shared" si="19"/>
        <v>0</v>
      </c>
      <c r="AF57" s="158">
        <f t="shared" si="19"/>
        <v>0</v>
      </c>
      <c r="AG57" s="158">
        <f t="shared" si="19"/>
        <v>0</v>
      </c>
      <c r="AH57" s="50"/>
    </row>
    <row r="58" spans="1:34" x14ac:dyDescent="0.2">
      <c r="A58" s="50"/>
      <c r="B58" s="147"/>
      <c r="C58" s="168"/>
      <c r="D58" s="169"/>
      <c r="E58" s="50"/>
      <c r="F58" s="116">
        <f t="shared" ref="F58:AG58" si="20">F$10</f>
        <v>0</v>
      </c>
      <c r="G58" s="116">
        <f t="shared" si="20"/>
        <v>0</v>
      </c>
      <c r="H58" s="116">
        <f t="shared" si="20"/>
        <v>0</v>
      </c>
      <c r="I58" s="116">
        <f t="shared" si="20"/>
        <v>0</v>
      </c>
      <c r="J58" s="116">
        <f t="shared" si="20"/>
        <v>0</v>
      </c>
      <c r="K58" s="116">
        <f t="shared" si="20"/>
        <v>0</v>
      </c>
      <c r="L58" s="116">
        <f t="shared" si="20"/>
        <v>0</v>
      </c>
      <c r="M58" s="159">
        <f t="shared" si="20"/>
        <v>0</v>
      </c>
      <c r="N58" s="159">
        <f t="shared" si="20"/>
        <v>0</v>
      </c>
      <c r="O58" s="159">
        <f t="shared" si="20"/>
        <v>0</v>
      </c>
      <c r="P58" s="159">
        <f t="shared" si="20"/>
        <v>0</v>
      </c>
      <c r="Q58" s="159">
        <f t="shared" si="20"/>
        <v>0</v>
      </c>
      <c r="R58" s="159">
        <f t="shared" si="20"/>
        <v>0</v>
      </c>
      <c r="S58" s="159">
        <f t="shared" si="20"/>
        <v>0</v>
      </c>
      <c r="T58" s="116">
        <f t="shared" si="20"/>
        <v>0</v>
      </c>
      <c r="U58" s="116">
        <f t="shared" si="20"/>
        <v>0</v>
      </c>
      <c r="V58" s="116">
        <f t="shared" si="20"/>
        <v>0</v>
      </c>
      <c r="W58" s="116">
        <f t="shared" si="20"/>
        <v>0</v>
      </c>
      <c r="X58" s="116">
        <f t="shared" si="20"/>
        <v>0</v>
      </c>
      <c r="Y58" s="116">
        <f t="shared" si="20"/>
        <v>0</v>
      </c>
      <c r="Z58" s="116">
        <f t="shared" si="20"/>
        <v>0</v>
      </c>
      <c r="AA58" s="159">
        <f t="shared" si="20"/>
        <v>0</v>
      </c>
      <c r="AB58" s="159">
        <f t="shared" si="20"/>
        <v>0</v>
      </c>
      <c r="AC58" s="159">
        <f t="shared" si="20"/>
        <v>0</v>
      </c>
      <c r="AD58" s="159">
        <f t="shared" si="20"/>
        <v>0</v>
      </c>
      <c r="AE58" s="159">
        <f t="shared" si="20"/>
        <v>0</v>
      </c>
      <c r="AF58" s="159">
        <f t="shared" si="20"/>
        <v>0</v>
      </c>
      <c r="AG58" s="159">
        <f t="shared" si="20"/>
        <v>0</v>
      </c>
      <c r="AH58" s="50"/>
    </row>
    <row r="59" spans="1:34" x14ac:dyDescent="0.2">
      <c r="A59" s="50"/>
      <c r="B59" s="139"/>
      <c r="C59" s="142" t="s">
        <v>56</v>
      </c>
      <c r="D59" s="170"/>
      <c r="E59" s="50"/>
      <c r="F59" s="118"/>
      <c r="G59" s="118"/>
      <c r="H59" s="118"/>
      <c r="I59" s="118"/>
      <c r="J59" s="118"/>
      <c r="K59" s="118"/>
      <c r="L59" s="118"/>
      <c r="M59" s="160"/>
      <c r="N59" s="160"/>
      <c r="O59" s="160"/>
      <c r="P59" s="160"/>
      <c r="Q59" s="160"/>
      <c r="R59" s="160"/>
      <c r="S59" s="160"/>
      <c r="T59" s="118"/>
      <c r="U59" s="118"/>
      <c r="V59" s="118"/>
      <c r="W59" s="118"/>
      <c r="X59" s="118"/>
      <c r="Y59" s="118"/>
      <c r="Z59" s="118"/>
      <c r="AA59" s="160"/>
      <c r="AB59" s="160"/>
      <c r="AC59" s="160"/>
      <c r="AD59" s="160"/>
      <c r="AE59" s="160"/>
      <c r="AF59" s="160"/>
      <c r="AG59" s="160"/>
      <c r="AH59" s="50"/>
    </row>
    <row r="60" spans="1:34" ht="12" customHeight="1" x14ac:dyDescent="0.2">
      <c r="A60" s="50"/>
      <c r="B60" s="139"/>
      <c r="C60" s="151" t="s">
        <v>55</v>
      </c>
      <c r="D60" s="171"/>
      <c r="E60" s="50"/>
      <c r="F60" s="119"/>
      <c r="G60" s="119"/>
      <c r="H60" s="119"/>
      <c r="I60" s="119"/>
      <c r="J60" s="119"/>
      <c r="K60" s="119"/>
      <c r="L60" s="119"/>
      <c r="M60" s="161"/>
      <c r="N60" s="161"/>
      <c r="O60" s="161"/>
      <c r="P60" s="161"/>
      <c r="Q60" s="161"/>
      <c r="R60" s="161"/>
      <c r="S60" s="161"/>
      <c r="T60" s="119"/>
      <c r="U60" s="119"/>
      <c r="V60" s="119"/>
      <c r="W60" s="119"/>
      <c r="X60" s="119"/>
      <c r="Y60" s="119"/>
      <c r="Z60" s="119"/>
      <c r="AA60" s="161"/>
      <c r="AB60" s="161"/>
      <c r="AC60" s="161"/>
      <c r="AD60" s="161"/>
      <c r="AE60" s="161"/>
      <c r="AF60" s="161"/>
      <c r="AG60" s="161"/>
      <c r="AH60" s="50"/>
    </row>
    <row r="61" spans="1:34" ht="25.5" customHeight="1" x14ac:dyDescent="0.2">
      <c r="A61" s="50"/>
      <c r="B61" s="139"/>
      <c r="C61" s="172"/>
      <c r="D61" s="173"/>
      <c r="E61" s="50"/>
      <c r="F61" s="30"/>
      <c r="G61" s="30"/>
      <c r="H61" s="30"/>
      <c r="I61" s="30"/>
      <c r="J61" s="30"/>
      <c r="K61" s="30"/>
      <c r="L61" s="30"/>
      <c r="M61" s="139"/>
      <c r="N61" s="139"/>
      <c r="O61" s="139"/>
      <c r="P61" s="139"/>
      <c r="Q61" s="139"/>
      <c r="R61" s="139"/>
      <c r="S61" s="139"/>
      <c r="T61" s="30"/>
      <c r="U61" s="30"/>
      <c r="V61" s="30"/>
      <c r="W61" s="30"/>
      <c r="X61" s="30"/>
      <c r="Y61" s="30"/>
      <c r="Z61" s="30"/>
      <c r="AA61" s="139"/>
      <c r="AB61" s="139"/>
      <c r="AC61" s="139"/>
      <c r="AD61" s="139"/>
      <c r="AE61" s="139"/>
      <c r="AF61" s="139"/>
      <c r="AG61" s="139"/>
      <c r="AH61" s="50"/>
    </row>
    <row r="62" spans="1:34" x14ac:dyDescent="0.2">
      <c r="A62" s="50"/>
      <c r="B62" s="144">
        <v>11</v>
      </c>
      <c r="C62" s="166">
        <f>'1 ETH Statusliste'!C16</f>
        <v>0</v>
      </c>
      <c r="D62" s="167"/>
      <c r="E62" s="59"/>
      <c r="F62" s="116">
        <f t="shared" ref="F62:AG62" si="21">F$9</f>
        <v>0</v>
      </c>
      <c r="G62" s="117">
        <f t="shared" si="21"/>
        <v>0</v>
      </c>
      <c r="H62" s="117">
        <f t="shared" si="21"/>
        <v>0</v>
      </c>
      <c r="I62" s="117">
        <f t="shared" si="21"/>
        <v>0</v>
      </c>
      <c r="J62" s="117">
        <f t="shared" si="21"/>
        <v>0</v>
      </c>
      <c r="K62" s="117">
        <f t="shared" si="21"/>
        <v>0</v>
      </c>
      <c r="L62" s="117">
        <f t="shared" si="21"/>
        <v>0</v>
      </c>
      <c r="M62" s="158">
        <f t="shared" si="21"/>
        <v>0</v>
      </c>
      <c r="N62" s="158">
        <f t="shared" si="21"/>
        <v>0</v>
      </c>
      <c r="O62" s="158">
        <f t="shared" si="21"/>
        <v>0</v>
      </c>
      <c r="P62" s="158">
        <f t="shared" si="21"/>
        <v>0</v>
      </c>
      <c r="Q62" s="158">
        <f t="shared" si="21"/>
        <v>0</v>
      </c>
      <c r="R62" s="158">
        <f t="shared" si="21"/>
        <v>0</v>
      </c>
      <c r="S62" s="158">
        <f t="shared" si="21"/>
        <v>0</v>
      </c>
      <c r="T62" s="116">
        <f t="shared" si="21"/>
        <v>0</v>
      </c>
      <c r="U62" s="117">
        <f t="shared" si="21"/>
        <v>0</v>
      </c>
      <c r="V62" s="117">
        <f t="shared" si="21"/>
        <v>0</v>
      </c>
      <c r="W62" s="117">
        <f t="shared" si="21"/>
        <v>0</v>
      </c>
      <c r="X62" s="117">
        <f t="shared" si="21"/>
        <v>0</v>
      </c>
      <c r="Y62" s="117">
        <f t="shared" si="21"/>
        <v>0</v>
      </c>
      <c r="Z62" s="117">
        <f t="shared" si="21"/>
        <v>0</v>
      </c>
      <c r="AA62" s="158">
        <f t="shared" si="21"/>
        <v>0</v>
      </c>
      <c r="AB62" s="158">
        <f t="shared" si="21"/>
        <v>0</v>
      </c>
      <c r="AC62" s="158">
        <f t="shared" si="21"/>
        <v>0</v>
      </c>
      <c r="AD62" s="158">
        <f t="shared" si="21"/>
        <v>0</v>
      </c>
      <c r="AE62" s="158">
        <f t="shared" si="21"/>
        <v>0</v>
      </c>
      <c r="AF62" s="158">
        <f t="shared" si="21"/>
        <v>0</v>
      </c>
      <c r="AG62" s="158">
        <f t="shared" si="21"/>
        <v>0</v>
      </c>
      <c r="AH62" s="50"/>
    </row>
    <row r="63" spans="1:34" x14ac:dyDescent="0.2">
      <c r="A63" s="50"/>
      <c r="B63" s="147"/>
      <c r="C63" s="168"/>
      <c r="D63" s="169"/>
      <c r="E63" s="50"/>
      <c r="F63" s="116">
        <f t="shared" ref="F63:AG63" si="22">F$10</f>
        <v>0</v>
      </c>
      <c r="G63" s="116">
        <f t="shared" si="22"/>
        <v>0</v>
      </c>
      <c r="H63" s="116">
        <f t="shared" si="22"/>
        <v>0</v>
      </c>
      <c r="I63" s="116">
        <f t="shared" si="22"/>
        <v>0</v>
      </c>
      <c r="J63" s="116">
        <f t="shared" si="22"/>
        <v>0</v>
      </c>
      <c r="K63" s="116">
        <f t="shared" si="22"/>
        <v>0</v>
      </c>
      <c r="L63" s="116">
        <f t="shared" si="22"/>
        <v>0</v>
      </c>
      <c r="M63" s="159">
        <f t="shared" si="22"/>
        <v>0</v>
      </c>
      <c r="N63" s="159">
        <f t="shared" si="22"/>
        <v>0</v>
      </c>
      <c r="O63" s="159">
        <f t="shared" si="22"/>
        <v>0</v>
      </c>
      <c r="P63" s="159">
        <f t="shared" si="22"/>
        <v>0</v>
      </c>
      <c r="Q63" s="159">
        <f t="shared" si="22"/>
        <v>0</v>
      </c>
      <c r="R63" s="159">
        <f t="shared" si="22"/>
        <v>0</v>
      </c>
      <c r="S63" s="159">
        <f t="shared" si="22"/>
        <v>0</v>
      </c>
      <c r="T63" s="116">
        <f t="shared" si="22"/>
        <v>0</v>
      </c>
      <c r="U63" s="116">
        <f t="shared" si="22"/>
        <v>0</v>
      </c>
      <c r="V63" s="116">
        <f t="shared" si="22"/>
        <v>0</v>
      </c>
      <c r="W63" s="116">
        <f t="shared" si="22"/>
        <v>0</v>
      </c>
      <c r="X63" s="116">
        <f t="shared" si="22"/>
        <v>0</v>
      </c>
      <c r="Y63" s="116">
        <f t="shared" si="22"/>
        <v>0</v>
      </c>
      <c r="Z63" s="116">
        <f t="shared" si="22"/>
        <v>0</v>
      </c>
      <c r="AA63" s="159">
        <f t="shared" si="22"/>
        <v>0</v>
      </c>
      <c r="AB63" s="159">
        <f t="shared" si="22"/>
        <v>0</v>
      </c>
      <c r="AC63" s="159">
        <f t="shared" si="22"/>
        <v>0</v>
      </c>
      <c r="AD63" s="159">
        <f t="shared" si="22"/>
        <v>0</v>
      </c>
      <c r="AE63" s="159">
        <f t="shared" si="22"/>
        <v>0</v>
      </c>
      <c r="AF63" s="159">
        <f t="shared" si="22"/>
        <v>0</v>
      </c>
      <c r="AG63" s="159">
        <f t="shared" si="22"/>
        <v>0</v>
      </c>
      <c r="AH63" s="50"/>
    </row>
    <row r="64" spans="1:34" x14ac:dyDescent="0.2">
      <c r="A64" s="50"/>
      <c r="B64" s="141"/>
      <c r="C64" s="142" t="s">
        <v>56</v>
      </c>
      <c r="D64" s="170"/>
      <c r="E64" s="50"/>
      <c r="F64" s="118"/>
      <c r="G64" s="118"/>
      <c r="H64" s="118"/>
      <c r="I64" s="118"/>
      <c r="J64" s="118"/>
      <c r="K64" s="118"/>
      <c r="L64" s="118"/>
      <c r="M64" s="160"/>
      <c r="N64" s="160"/>
      <c r="O64" s="160"/>
      <c r="P64" s="160"/>
      <c r="Q64" s="160"/>
      <c r="R64" s="160"/>
      <c r="S64" s="160"/>
      <c r="T64" s="118"/>
      <c r="U64" s="118"/>
      <c r="V64" s="118"/>
      <c r="W64" s="118"/>
      <c r="X64" s="118"/>
      <c r="Y64" s="118"/>
      <c r="Z64" s="118"/>
      <c r="AA64" s="160"/>
      <c r="AB64" s="160"/>
      <c r="AC64" s="160"/>
      <c r="AD64" s="160"/>
      <c r="AE64" s="160"/>
      <c r="AF64" s="160"/>
      <c r="AG64" s="160"/>
      <c r="AH64" s="50"/>
    </row>
    <row r="65" spans="1:34" ht="12" customHeight="1" x14ac:dyDescent="0.2">
      <c r="A65" s="50"/>
      <c r="B65" s="141"/>
      <c r="C65" s="151" t="s">
        <v>55</v>
      </c>
      <c r="D65" s="171"/>
      <c r="E65" s="50"/>
      <c r="F65" s="119"/>
      <c r="G65" s="119"/>
      <c r="H65" s="119"/>
      <c r="I65" s="119"/>
      <c r="J65" s="119"/>
      <c r="K65" s="119"/>
      <c r="L65" s="119"/>
      <c r="M65" s="161"/>
      <c r="N65" s="161"/>
      <c r="O65" s="161"/>
      <c r="P65" s="161"/>
      <c r="Q65" s="161"/>
      <c r="R65" s="161"/>
      <c r="S65" s="161"/>
      <c r="T65" s="119"/>
      <c r="U65" s="119"/>
      <c r="V65" s="119"/>
      <c r="W65" s="119"/>
      <c r="X65" s="119"/>
      <c r="Y65" s="119"/>
      <c r="Z65" s="119"/>
      <c r="AA65" s="161"/>
      <c r="AB65" s="161"/>
      <c r="AC65" s="161"/>
      <c r="AD65" s="161"/>
      <c r="AE65" s="161"/>
      <c r="AF65" s="161"/>
      <c r="AG65" s="161"/>
      <c r="AH65" s="50"/>
    </row>
    <row r="66" spans="1:34" ht="25.5" customHeight="1" x14ac:dyDescent="0.2">
      <c r="A66" s="50"/>
      <c r="B66" s="141"/>
      <c r="C66" s="172"/>
      <c r="D66" s="173"/>
      <c r="E66" s="50"/>
      <c r="F66" s="30"/>
      <c r="G66" s="30"/>
      <c r="H66" s="30"/>
      <c r="I66" s="30"/>
      <c r="J66" s="30"/>
      <c r="K66" s="30"/>
      <c r="L66" s="30"/>
      <c r="M66" s="139"/>
      <c r="N66" s="139"/>
      <c r="O66" s="139"/>
      <c r="P66" s="139"/>
      <c r="Q66" s="139"/>
      <c r="R66" s="139"/>
      <c r="S66" s="139"/>
      <c r="T66" s="30"/>
      <c r="U66" s="30"/>
      <c r="V66" s="30"/>
      <c r="W66" s="30"/>
      <c r="X66" s="30"/>
      <c r="Y66" s="30"/>
      <c r="Z66" s="30"/>
      <c r="AA66" s="139"/>
      <c r="AB66" s="139"/>
      <c r="AC66" s="139"/>
      <c r="AD66" s="139"/>
      <c r="AE66" s="139"/>
      <c r="AF66" s="139"/>
      <c r="AG66" s="139"/>
      <c r="AH66" s="50"/>
    </row>
    <row r="67" spans="1:34" x14ac:dyDescent="0.2">
      <c r="A67" s="50"/>
      <c r="B67" s="144">
        <v>12</v>
      </c>
      <c r="C67" s="166">
        <f>'1 ETH Statusliste'!C17</f>
        <v>0</v>
      </c>
      <c r="D67" s="167"/>
      <c r="E67" s="59"/>
      <c r="F67" s="116">
        <f t="shared" ref="F67:AG67" si="23">F$9</f>
        <v>0</v>
      </c>
      <c r="G67" s="117">
        <f t="shared" si="23"/>
        <v>0</v>
      </c>
      <c r="H67" s="117">
        <f t="shared" si="23"/>
        <v>0</v>
      </c>
      <c r="I67" s="117">
        <f t="shared" si="23"/>
        <v>0</v>
      </c>
      <c r="J67" s="117">
        <f t="shared" si="23"/>
        <v>0</v>
      </c>
      <c r="K67" s="117">
        <f t="shared" si="23"/>
        <v>0</v>
      </c>
      <c r="L67" s="117">
        <f t="shared" si="23"/>
        <v>0</v>
      </c>
      <c r="M67" s="158">
        <f t="shared" si="23"/>
        <v>0</v>
      </c>
      <c r="N67" s="158">
        <f t="shared" si="23"/>
        <v>0</v>
      </c>
      <c r="O67" s="158">
        <f t="shared" si="23"/>
        <v>0</v>
      </c>
      <c r="P67" s="158">
        <f t="shared" si="23"/>
        <v>0</v>
      </c>
      <c r="Q67" s="158">
        <f t="shared" si="23"/>
        <v>0</v>
      </c>
      <c r="R67" s="158">
        <f t="shared" si="23"/>
        <v>0</v>
      </c>
      <c r="S67" s="158">
        <f t="shared" si="23"/>
        <v>0</v>
      </c>
      <c r="T67" s="116">
        <f t="shared" si="23"/>
        <v>0</v>
      </c>
      <c r="U67" s="117">
        <f t="shared" si="23"/>
        <v>0</v>
      </c>
      <c r="V67" s="117">
        <f t="shared" si="23"/>
        <v>0</v>
      </c>
      <c r="W67" s="117">
        <f t="shared" si="23"/>
        <v>0</v>
      </c>
      <c r="X67" s="117">
        <f t="shared" si="23"/>
        <v>0</v>
      </c>
      <c r="Y67" s="117">
        <f t="shared" si="23"/>
        <v>0</v>
      </c>
      <c r="Z67" s="117">
        <f t="shared" si="23"/>
        <v>0</v>
      </c>
      <c r="AA67" s="158">
        <f t="shared" si="23"/>
        <v>0</v>
      </c>
      <c r="AB67" s="158">
        <f t="shared" si="23"/>
        <v>0</v>
      </c>
      <c r="AC67" s="158">
        <f t="shared" si="23"/>
        <v>0</v>
      </c>
      <c r="AD67" s="158">
        <f t="shared" si="23"/>
        <v>0</v>
      </c>
      <c r="AE67" s="158">
        <f t="shared" si="23"/>
        <v>0</v>
      </c>
      <c r="AF67" s="158">
        <f t="shared" si="23"/>
        <v>0</v>
      </c>
      <c r="AG67" s="158">
        <f t="shared" si="23"/>
        <v>0</v>
      </c>
      <c r="AH67" s="50"/>
    </row>
    <row r="68" spans="1:34" x14ac:dyDescent="0.2">
      <c r="A68" s="50"/>
      <c r="B68" s="147"/>
      <c r="C68" s="168"/>
      <c r="D68" s="169"/>
      <c r="E68" s="50"/>
      <c r="F68" s="116">
        <f t="shared" ref="F68:AG68" si="24">F$10</f>
        <v>0</v>
      </c>
      <c r="G68" s="116">
        <f t="shared" si="24"/>
        <v>0</v>
      </c>
      <c r="H68" s="116">
        <f t="shared" si="24"/>
        <v>0</v>
      </c>
      <c r="I68" s="116">
        <f t="shared" si="24"/>
        <v>0</v>
      </c>
      <c r="J68" s="116">
        <f t="shared" si="24"/>
        <v>0</v>
      </c>
      <c r="K68" s="116">
        <f t="shared" si="24"/>
        <v>0</v>
      </c>
      <c r="L68" s="116">
        <f t="shared" si="24"/>
        <v>0</v>
      </c>
      <c r="M68" s="159">
        <f t="shared" si="24"/>
        <v>0</v>
      </c>
      <c r="N68" s="159">
        <f t="shared" si="24"/>
        <v>0</v>
      </c>
      <c r="O68" s="159">
        <f t="shared" si="24"/>
        <v>0</v>
      </c>
      <c r="P68" s="159">
        <f t="shared" si="24"/>
        <v>0</v>
      </c>
      <c r="Q68" s="159">
        <f t="shared" si="24"/>
        <v>0</v>
      </c>
      <c r="R68" s="159">
        <f t="shared" si="24"/>
        <v>0</v>
      </c>
      <c r="S68" s="159">
        <f t="shared" si="24"/>
        <v>0</v>
      </c>
      <c r="T68" s="116">
        <f t="shared" si="24"/>
        <v>0</v>
      </c>
      <c r="U68" s="116">
        <f t="shared" si="24"/>
        <v>0</v>
      </c>
      <c r="V68" s="116">
        <f t="shared" si="24"/>
        <v>0</v>
      </c>
      <c r="W68" s="116">
        <f t="shared" si="24"/>
        <v>0</v>
      </c>
      <c r="X68" s="116">
        <f t="shared" si="24"/>
        <v>0</v>
      </c>
      <c r="Y68" s="116">
        <f t="shared" si="24"/>
        <v>0</v>
      </c>
      <c r="Z68" s="116">
        <f t="shared" si="24"/>
        <v>0</v>
      </c>
      <c r="AA68" s="159">
        <f t="shared" si="24"/>
        <v>0</v>
      </c>
      <c r="AB68" s="159">
        <f t="shared" si="24"/>
        <v>0</v>
      </c>
      <c r="AC68" s="159">
        <f t="shared" si="24"/>
        <v>0</v>
      </c>
      <c r="AD68" s="159">
        <f t="shared" si="24"/>
        <v>0</v>
      </c>
      <c r="AE68" s="159">
        <f t="shared" si="24"/>
        <v>0</v>
      </c>
      <c r="AF68" s="159">
        <f t="shared" si="24"/>
        <v>0</v>
      </c>
      <c r="AG68" s="159">
        <f t="shared" si="24"/>
        <v>0</v>
      </c>
      <c r="AH68" s="50"/>
    </row>
    <row r="69" spans="1:34" x14ac:dyDescent="0.2">
      <c r="A69" s="50"/>
      <c r="B69" s="141"/>
      <c r="C69" s="142" t="s">
        <v>56</v>
      </c>
      <c r="D69" s="170"/>
      <c r="E69" s="50"/>
      <c r="F69" s="118"/>
      <c r="G69" s="118"/>
      <c r="H69" s="118"/>
      <c r="I69" s="118"/>
      <c r="J69" s="118"/>
      <c r="K69" s="118"/>
      <c r="L69" s="118"/>
      <c r="M69" s="160"/>
      <c r="N69" s="160"/>
      <c r="O69" s="160"/>
      <c r="P69" s="160"/>
      <c r="Q69" s="160"/>
      <c r="R69" s="160"/>
      <c r="S69" s="160"/>
      <c r="T69" s="118"/>
      <c r="U69" s="118"/>
      <c r="V69" s="118"/>
      <c r="W69" s="118"/>
      <c r="X69" s="118"/>
      <c r="Y69" s="118"/>
      <c r="Z69" s="118"/>
      <c r="AA69" s="160"/>
      <c r="AB69" s="160"/>
      <c r="AC69" s="160"/>
      <c r="AD69" s="160"/>
      <c r="AE69" s="160"/>
      <c r="AF69" s="160"/>
      <c r="AG69" s="160"/>
      <c r="AH69" s="50"/>
    </row>
    <row r="70" spans="1:34" ht="12" customHeight="1" x14ac:dyDescent="0.2">
      <c r="A70" s="50"/>
      <c r="B70" s="141"/>
      <c r="C70" s="151" t="s">
        <v>55</v>
      </c>
      <c r="D70" s="171"/>
      <c r="E70" s="50"/>
      <c r="F70" s="119"/>
      <c r="G70" s="119"/>
      <c r="H70" s="119"/>
      <c r="I70" s="119"/>
      <c r="J70" s="119"/>
      <c r="K70" s="119"/>
      <c r="L70" s="119"/>
      <c r="M70" s="161"/>
      <c r="N70" s="161"/>
      <c r="O70" s="161"/>
      <c r="P70" s="161"/>
      <c r="Q70" s="161"/>
      <c r="R70" s="161"/>
      <c r="S70" s="161"/>
      <c r="T70" s="119"/>
      <c r="U70" s="119"/>
      <c r="V70" s="119"/>
      <c r="W70" s="119"/>
      <c r="X70" s="119"/>
      <c r="Y70" s="119"/>
      <c r="Z70" s="119"/>
      <c r="AA70" s="161"/>
      <c r="AB70" s="161"/>
      <c r="AC70" s="161"/>
      <c r="AD70" s="161"/>
      <c r="AE70" s="161"/>
      <c r="AF70" s="161"/>
      <c r="AG70" s="161"/>
      <c r="AH70" s="50"/>
    </row>
    <row r="71" spans="1:34" ht="25.5" customHeight="1" x14ac:dyDescent="0.2">
      <c r="A71" s="50"/>
      <c r="B71" s="139"/>
      <c r="C71" s="59"/>
      <c r="D71" s="173"/>
      <c r="E71" s="50"/>
      <c r="F71" s="30"/>
      <c r="G71" s="30"/>
      <c r="H71" s="30"/>
      <c r="I71" s="30"/>
      <c r="J71" s="30"/>
      <c r="K71" s="30"/>
      <c r="L71" s="30"/>
      <c r="M71" s="139"/>
      <c r="N71" s="139"/>
      <c r="O71" s="139"/>
      <c r="P71" s="139"/>
      <c r="Q71" s="139"/>
      <c r="R71" s="139"/>
      <c r="S71" s="139"/>
      <c r="T71" s="30"/>
      <c r="U71" s="30"/>
      <c r="V71" s="30"/>
      <c r="W71" s="30"/>
      <c r="X71" s="30"/>
      <c r="Y71" s="30"/>
      <c r="Z71" s="30"/>
      <c r="AA71" s="139"/>
      <c r="AB71" s="139"/>
      <c r="AC71" s="139"/>
      <c r="AD71" s="139"/>
      <c r="AE71" s="139"/>
      <c r="AF71" s="139"/>
      <c r="AG71" s="139"/>
      <c r="AH71" s="50"/>
    </row>
    <row r="72" spans="1:34" x14ac:dyDescent="0.2">
      <c r="A72" s="50"/>
      <c r="B72" s="13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row>
  </sheetData>
  <mergeCells count="6">
    <mergeCell ref="F4:AG4"/>
    <mergeCell ref="F5:AG5"/>
    <mergeCell ref="F6:L6"/>
    <mergeCell ref="M6:S6"/>
    <mergeCell ref="T6:Z6"/>
    <mergeCell ref="AA6:AG6"/>
  </mergeCells>
  <printOptions horizontalCentered="1" verticalCentered="1"/>
  <pageMargins left="0.39370078740157483" right="0.39370078740157483" top="0.78740157480314965" bottom="0.39370078740157483" header="0.31496062992125984" footer="0.19685039370078741"/>
  <pageSetup paperSize="9" scale="68" orientation="portrait" r:id="rId1"/>
  <headerFooter>
    <oddHeader>&amp;L&amp;G&amp;R&amp;"Arial,Fett"&amp;G</oddHeader>
    <oddFooter>&amp;C&amp;F - &amp;A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F82D-9912-43B5-8F8E-2B2F07525F24}">
  <sheetPr>
    <tabColor theme="6" tint="0.59999389629810485"/>
  </sheetPr>
  <dimension ref="A1:EP100"/>
  <sheetViews>
    <sheetView zoomScale="70" zoomScaleNormal="70" workbookViewId="0">
      <selection activeCell="B2" sqref="B2"/>
    </sheetView>
  </sheetViews>
  <sheetFormatPr baseColWidth="10" defaultColWidth="11.42578125" defaultRowHeight="12.75" customHeight="1" x14ac:dyDescent="0.2"/>
  <cols>
    <col min="1" max="1" width="4.85546875" style="57" customWidth="1"/>
    <col min="2" max="7" width="11.42578125" style="57"/>
    <col min="8" max="12" width="6" style="57" customWidth="1"/>
    <col min="13" max="13" width="4.85546875" style="57" customWidth="1"/>
    <col min="14" max="19" width="11.42578125" style="57"/>
    <col min="20" max="24" width="6" style="57" customWidth="1"/>
    <col min="25" max="25" width="4.85546875" style="57" customWidth="1"/>
    <col min="26" max="31" width="11.42578125" style="57"/>
    <col min="32" max="36" width="6" style="57" customWidth="1"/>
    <col min="37" max="37" width="4.85546875" style="57" customWidth="1"/>
    <col min="38" max="43" width="11.42578125" style="57"/>
    <col min="44" max="48" width="6" style="57" customWidth="1"/>
    <col min="49" max="49" width="4.85546875" style="57" customWidth="1"/>
    <col min="50" max="55" width="11.42578125" style="57"/>
    <col min="56" max="60" width="6" style="57" customWidth="1"/>
    <col min="61" max="61" width="4.85546875" style="57" customWidth="1"/>
    <col min="62" max="67" width="11.42578125" style="57"/>
    <col min="68" max="72" width="6" style="57" customWidth="1"/>
    <col min="73" max="73" width="4.85546875" style="57" customWidth="1"/>
    <col min="74" max="79" width="11.42578125" style="57"/>
    <col min="80" max="84" width="6" style="57" customWidth="1"/>
    <col min="85" max="85" width="4.85546875" style="57" customWidth="1"/>
    <col min="86" max="91" width="11.42578125" style="57"/>
    <col min="92" max="96" width="6" style="57" customWidth="1"/>
    <col min="97" max="97" width="4.85546875" style="57" customWidth="1"/>
    <col min="98" max="103" width="11.42578125" style="57"/>
    <col min="104" max="108" width="6" style="57" customWidth="1"/>
    <col min="109" max="109" width="4.85546875" style="57" customWidth="1"/>
    <col min="110" max="115" width="11.42578125" style="57"/>
    <col min="116" max="120" width="6" style="57" customWidth="1"/>
    <col min="121" max="121" width="4.85546875" style="57" customWidth="1"/>
    <col min="122" max="127" width="11.42578125" style="57"/>
    <col min="128" max="132" width="6" style="57" customWidth="1"/>
    <col min="133" max="133" width="4.85546875" style="57" customWidth="1"/>
    <col min="134" max="139" width="11.42578125" style="57"/>
    <col min="140" max="144" width="6" style="57" customWidth="1"/>
    <col min="145" max="145" width="4.85546875" style="57" customWidth="1"/>
    <col min="146" max="16384" width="11.42578125" style="57"/>
  </cols>
  <sheetData>
    <row r="1" spans="1:146" s="33" customFormat="1" ht="12.75" customHeight="1" x14ac:dyDescent="0.2">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row>
    <row r="2" spans="1:146" s="33" customFormat="1" ht="23.25" customHeight="1" x14ac:dyDescent="0.2">
      <c r="A2" s="50"/>
      <c r="B2" s="107" t="s">
        <v>10</v>
      </c>
      <c r="C2" s="50"/>
      <c r="D2" s="50"/>
      <c r="E2" s="50"/>
      <c r="F2" s="50"/>
      <c r="G2" s="50"/>
      <c r="H2" s="50"/>
      <c r="I2" s="50"/>
      <c r="J2" s="50"/>
      <c r="K2" s="50"/>
      <c r="L2" s="50"/>
      <c r="M2" s="50"/>
      <c r="N2" s="107"/>
      <c r="O2" s="50"/>
      <c r="P2" s="50"/>
      <c r="Q2" s="50"/>
      <c r="R2" s="50"/>
      <c r="S2" s="50"/>
      <c r="T2" s="50"/>
      <c r="U2" s="50"/>
      <c r="V2" s="50"/>
      <c r="W2" s="50"/>
      <c r="X2" s="50"/>
      <c r="Y2" s="50"/>
      <c r="Z2" s="107"/>
      <c r="AA2" s="50"/>
      <c r="AB2" s="50"/>
      <c r="AC2" s="50"/>
      <c r="AD2" s="50"/>
      <c r="AE2" s="50"/>
      <c r="AF2" s="50"/>
      <c r="AG2" s="50"/>
      <c r="AH2" s="50"/>
      <c r="AI2" s="50"/>
      <c r="AJ2" s="50"/>
      <c r="AK2" s="50"/>
      <c r="AL2" s="107"/>
      <c r="AM2" s="50"/>
      <c r="AN2" s="50"/>
      <c r="AO2" s="50"/>
      <c r="AP2" s="50"/>
      <c r="AQ2" s="50"/>
      <c r="AR2" s="50"/>
      <c r="AS2" s="50"/>
      <c r="AT2" s="50"/>
      <c r="AU2" s="50"/>
      <c r="AV2" s="50"/>
      <c r="AW2" s="50"/>
      <c r="AX2" s="107"/>
      <c r="AY2" s="50"/>
      <c r="AZ2" s="50"/>
      <c r="BA2" s="50"/>
      <c r="BB2" s="50"/>
      <c r="BC2" s="50"/>
      <c r="BD2" s="50"/>
      <c r="BE2" s="50"/>
      <c r="BF2" s="50"/>
      <c r="BG2" s="50"/>
      <c r="BH2" s="50"/>
      <c r="BI2" s="50"/>
      <c r="BJ2" s="107"/>
      <c r="BK2" s="50"/>
      <c r="BL2" s="50"/>
      <c r="BM2" s="50"/>
      <c r="BN2" s="50"/>
      <c r="BO2" s="50"/>
      <c r="BP2" s="50"/>
      <c r="BQ2" s="50"/>
      <c r="BR2" s="50"/>
      <c r="BS2" s="50"/>
      <c r="BT2" s="50"/>
      <c r="BU2" s="50"/>
      <c r="BV2" s="107"/>
      <c r="BW2" s="50"/>
      <c r="BX2" s="50"/>
      <c r="BY2" s="50"/>
      <c r="BZ2" s="50"/>
      <c r="CA2" s="50"/>
      <c r="CB2" s="50"/>
      <c r="CC2" s="50"/>
      <c r="CD2" s="50"/>
      <c r="CE2" s="50"/>
      <c r="CF2" s="50"/>
      <c r="CG2" s="50"/>
      <c r="CH2" s="107"/>
      <c r="CI2" s="50"/>
      <c r="CJ2" s="50"/>
      <c r="CK2" s="50"/>
      <c r="CL2" s="50"/>
      <c r="CM2" s="50"/>
      <c r="CN2" s="50"/>
      <c r="CO2" s="50"/>
      <c r="CP2" s="50"/>
      <c r="CQ2" s="50"/>
      <c r="CR2" s="50"/>
      <c r="CS2" s="50"/>
      <c r="CT2" s="107"/>
      <c r="CU2" s="50"/>
      <c r="CV2" s="50"/>
      <c r="CW2" s="50"/>
      <c r="CX2" s="50"/>
      <c r="CY2" s="50"/>
      <c r="CZ2" s="50"/>
      <c r="DA2" s="50"/>
      <c r="DB2" s="50"/>
      <c r="DC2" s="50"/>
      <c r="DD2" s="50"/>
      <c r="DE2" s="50"/>
      <c r="DF2" s="107"/>
      <c r="DG2" s="50"/>
      <c r="DH2" s="50"/>
      <c r="DI2" s="50"/>
      <c r="DJ2" s="50"/>
      <c r="DK2" s="50"/>
      <c r="DL2" s="50"/>
      <c r="DM2" s="50"/>
      <c r="DN2" s="50"/>
      <c r="DO2" s="50"/>
      <c r="DP2" s="50"/>
      <c r="DQ2" s="50"/>
      <c r="DR2" s="107"/>
      <c r="DS2" s="50"/>
      <c r="DT2" s="50"/>
      <c r="DU2" s="50"/>
      <c r="DV2" s="50"/>
      <c r="DW2" s="50"/>
      <c r="DX2" s="50"/>
      <c r="DY2" s="50"/>
      <c r="DZ2" s="50"/>
      <c r="EA2" s="50"/>
      <c r="EB2" s="50"/>
      <c r="EC2" s="50"/>
      <c r="ED2" s="107"/>
      <c r="EE2" s="50"/>
      <c r="EF2" s="50"/>
      <c r="EG2" s="50"/>
      <c r="EH2" s="50"/>
      <c r="EI2" s="50"/>
      <c r="EJ2" s="50"/>
      <c r="EK2" s="50"/>
      <c r="EL2" s="50"/>
      <c r="EM2" s="50"/>
      <c r="EN2" s="50"/>
      <c r="EO2" s="50"/>
    </row>
    <row r="3" spans="1:146" s="33" customFormat="1" ht="18.95" customHeight="1" x14ac:dyDescent="0.2">
      <c r="A3" s="50"/>
      <c r="B3" s="92"/>
      <c r="C3" s="50"/>
      <c r="D3" s="50"/>
      <c r="E3" s="50"/>
      <c r="F3" s="50"/>
      <c r="G3" s="50"/>
      <c r="H3" s="92"/>
      <c r="I3" s="93"/>
      <c r="J3" s="50"/>
      <c r="K3" s="50"/>
      <c r="L3" s="50"/>
      <c r="M3" s="50"/>
      <c r="N3" s="92"/>
      <c r="O3" s="50"/>
      <c r="P3" s="50"/>
      <c r="Q3" s="50"/>
      <c r="R3" s="50"/>
      <c r="S3" s="50"/>
      <c r="T3" s="92"/>
      <c r="U3" s="93"/>
      <c r="V3" s="50"/>
      <c r="W3" s="50"/>
      <c r="X3" s="50"/>
      <c r="Y3" s="50"/>
      <c r="Z3" s="92"/>
      <c r="AA3" s="50"/>
      <c r="AB3" s="50"/>
      <c r="AC3" s="50"/>
      <c r="AD3" s="50"/>
      <c r="AE3" s="50"/>
      <c r="AF3" s="92"/>
      <c r="AG3" s="93"/>
      <c r="AH3" s="50"/>
      <c r="AI3" s="50"/>
      <c r="AJ3" s="50"/>
      <c r="AK3" s="50"/>
      <c r="AL3" s="92"/>
      <c r="AM3" s="50"/>
      <c r="AN3" s="50"/>
      <c r="AO3" s="50"/>
      <c r="AP3" s="50"/>
      <c r="AQ3" s="50"/>
      <c r="AR3" s="92"/>
      <c r="AS3" s="93"/>
      <c r="AT3" s="50"/>
      <c r="AU3" s="50"/>
      <c r="AV3" s="50"/>
      <c r="AW3" s="50"/>
      <c r="AX3" s="92"/>
      <c r="AY3" s="50"/>
      <c r="AZ3" s="50"/>
      <c r="BA3" s="50"/>
      <c r="BB3" s="50"/>
      <c r="BC3" s="50"/>
      <c r="BD3" s="92"/>
      <c r="BE3" s="93"/>
      <c r="BF3" s="50"/>
      <c r="BG3" s="50"/>
      <c r="BH3" s="50"/>
      <c r="BI3" s="50"/>
      <c r="BJ3" s="92"/>
      <c r="BK3" s="50"/>
      <c r="BL3" s="50"/>
      <c r="BM3" s="50"/>
      <c r="BN3" s="50"/>
      <c r="BO3" s="50"/>
      <c r="BP3" s="92"/>
      <c r="BQ3" s="93"/>
      <c r="BR3" s="50"/>
      <c r="BS3" s="50"/>
      <c r="BT3" s="50"/>
      <c r="BU3" s="50"/>
      <c r="BV3" s="92"/>
      <c r="BW3" s="50"/>
      <c r="BX3" s="50"/>
      <c r="BY3" s="50"/>
      <c r="BZ3" s="50"/>
      <c r="CA3" s="50"/>
      <c r="CB3" s="92"/>
      <c r="CC3" s="93"/>
      <c r="CD3" s="50"/>
      <c r="CE3" s="50"/>
      <c r="CF3" s="50"/>
      <c r="CG3" s="50"/>
      <c r="CH3" s="92"/>
      <c r="CI3" s="50"/>
      <c r="CJ3" s="50"/>
      <c r="CK3" s="50"/>
      <c r="CL3" s="50"/>
      <c r="CM3" s="50"/>
      <c r="CN3" s="92"/>
      <c r="CO3" s="93"/>
      <c r="CP3" s="50"/>
      <c r="CQ3" s="50"/>
      <c r="CR3" s="50"/>
      <c r="CS3" s="50"/>
      <c r="CT3" s="92"/>
      <c r="CU3" s="50"/>
      <c r="CV3" s="50"/>
      <c r="CW3" s="50"/>
      <c r="CX3" s="50"/>
      <c r="CY3" s="50"/>
      <c r="CZ3" s="92"/>
      <c r="DA3" s="93"/>
      <c r="DB3" s="50"/>
      <c r="DC3" s="50"/>
      <c r="DD3" s="50"/>
      <c r="DE3" s="50"/>
      <c r="DF3" s="92"/>
      <c r="DG3" s="50"/>
      <c r="DH3" s="50"/>
      <c r="DI3" s="50"/>
      <c r="DJ3" s="50"/>
      <c r="DK3" s="50"/>
      <c r="DL3" s="92"/>
      <c r="DM3" s="93"/>
      <c r="DN3" s="50"/>
      <c r="DO3" s="50"/>
      <c r="DP3" s="50"/>
      <c r="DQ3" s="50"/>
      <c r="DR3" s="92"/>
      <c r="DS3" s="50"/>
      <c r="DT3" s="50"/>
      <c r="DU3" s="50"/>
      <c r="DV3" s="50"/>
      <c r="DW3" s="50"/>
      <c r="DX3" s="92"/>
      <c r="DY3" s="93"/>
      <c r="DZ3" s="50"/>
      <c r="EA3" s="50"/>
      <c r="EB3" s="50"/>
      <c r="EC3" s="50"/>
      <c r="ED3" s="92"/>
      <c r="EE3" s="50"/>
      <c r="EF3" s="50"/>
      <c r="EG3" s="50"/>
      <c r="EH3" s="50"/>
      <c r="EI3" s="50"/>
      <c r="EJ3" s="92"/>
      <c r="EK3" s="93"/>
      <c r="EL3" s="50"/>
      <c r="EM3" s="50"/>
      <c r="EN3" s="50"/>
      <c r="EO3" s="50"/>
    </row>
    <row r="4" spans="1:146" s="96" customFormat="1" ht="12.75" customHeight="1" x14ac:dyDescent="0.2">
      <c r="A4" s="94"/>
      <c r="B4" s="101" t="s">
        <v>41</v>
      </c>
      <c r="C4" s="102">
        <f>'1 ETH Statusliste'!C6</f>
        <v>0</v>
      </c>
      <c r="D4" s="102"/>
      <c r="E4" s="102"/>
      <c r="F4" s="102"/>
      <c r="G4" s="102"/>
      <c r="H4" s="103"/>
      <c r="I4" s="103"/>
      <c r="J4" s="103"/>
      <c r="K4" s="103"/>
      <c r="L4" s="104"/>
      <c r="M4" s="95"/>
      <c r="N4" s="101" t="s">
        <v>41</v>
      </c>
      <c r="O4" s="102">
        <f>'1 ETH Statusliste'!C7</f>
        <v>0</v>
      </c>
      <c r="P4" s="102"/>
      <c r="Q4" s="102"/>
      <c r="R4" s="102"/>
      <c r="S4" s="102"/>
      <c r="T4" s="103"/>
      <c r="U4" s="103"/>
      <c r="V4" s="103"/>
      <c r="W4" s="103"/>
      <c r="X4" s="104"/>
      <c r="Y4" s="95"/>
      <c r="Z4" s="101" t="s">
        <v>41</v>
      </c>
      <c r="AA4" s="102">
        <f>'1 ETH Statusliste'!C8</f>
        <v>0</v>
      </c>
      <c r="AB4" s="102"/>
      <c r="AC4" s="102"/>
      <c r="AD4" s="102"/>
      <c r="AE4" s="102"/>
      <c r="AF4" s="103"/>
      <c r="AG4" s="103"/>
      <c r="AH4" s="103"/>
      <c r="AI4" s="103"/>
      <c r="AJ4" s="104"/>
      <c r="AK4" s="95"/>
      <c r="AL4" s="101" t="s">
        <v>41</v>
      </c>
      <c r="AM4" s="102">
        <f>'1 ETH Statusliste'!C9</f>
        <v>0</v>
      </c>
      <c r="AN4" s="102"/>
      <c r="AO4" s="102"/>
      <c r="AP4" s="102"/>
      <c r="AQ4" s="102"/>
      <c r="AR4" s="103"/>
      <c r="AS4" s="103"/>
      <c r="AT4" s="103"/>
      <c r="AU4" s="103"/>
      <c r="AV4" s="104"/>
      <c r="AW4" s="95"/>
      <c r="AX4" s="101" t="s">
        <v>41</v>
      </c>
      <c r="AY4" s="102">
        <f>'1 ETH Statusliste'!C10</f>
        <v>0</v>
      </c>
      <c r="AZ4" s="102"/>
      <c r="BA4" s="102"/>
      <c r="BB4" s="102"/>
      <c r="BC4" s="102"/>
      <c r="BD4" s="103"/>
      <c r="BE4" s="103"/>
      <c r="BF4" s="103"/>
      <c r="BG4" s="103"/>
      <c r="BH4" s="104"/>
      <c r="BI4" s="95"/>
      <c r="BJ4" s="101" t="s">
        <v>41</v>
      </c>
      <c r="BK4" s="102">
        <f>'1 ETH Statusliste'!C11</f>
        <v>0</v>
      </c>
      <c r="BL4" s="102"/>
      <c r="BM4" s="102"/>
      <c r="BN4" s="102"/>
      <c r="BO4" s="102"/>
      <c r="BP4" s="103"/>
      <c r="BQ4" s="103"/>
      <c r="BR4" s="103"/>
      <c r="BS4" s="103"/>
      <c r="BT4" s="104"/>
      <c r="BU4" s="95"/>
      <c r="BV4" s="101" t="s">
        <v>41</v>
      </c>
      <c r="BW4" s="102">
        <f>'1 ETH Statusliste'!C12</f>
        <v>0</v>
      </c>
      <c r="BX4" s="102"/>
      <c r="BY4" s="102"/>
      <c r="BZ4" s="102"/>
      <c r="CA4" s="102"/>
      <c r="CB4" s="103"/>
      <c r="CC4" s="103"/>
      <c r="CD4" s="103"/>
      <c r="CE4" s="103"/>
      <c r="CF4" s="104"/>
      <c r="CG4" s="95"/>
      <c r="CH4" s="101" t="s">
        <v>41</v>
      </c>
      <c r="CI4" s="102">
        <f>'1 ETH Statusliste'!C13</f>
        <v>0</v>
      </c>
      <c r="CJ4" s="102"/>
      <c r="CK4" s="102"/>
      <c r="CL4" s="102"/>
      <c r="CM4" s="102"/>
      <c r="CN4" s="103"/>
      <c r="CO4" s="103"/>
      <c r="CP4" s="103"/>
      <c r="CQ4" s="103"/>
      <c r="CR4" s="104"/>
      <c r="CS4" s="95"/>
      <c r="CT4" s="101" t="s">
        <v>41</v>
      </c>
      <c r="CU4" s="102">
        <f>'1 ETH Statusliste'!C14</f>
        <v>0</v>
      </c>
      <c r="CV4" s="102"/>
      <c r="CW4" s="102"/>
      <c r="CX4" s="102"/>
      <c r="CY4" s="102"/>
      <c r="CZ4" s="103"/>
      <c r="DA4" s="103"/>
      <c r="DB4" s="103"/>
      <c r="DC4" s="103"/>
      <c r="DD4" s="104"/>
      <c r="DE4" s="95"/>
      <c r="DF4" s="101" t="s">
        <v>41</v>
      </c>
      <c r="DG4" s="102">
        <f>'1 ETH Statusliste'!C15</f>
        <v>0</v>
      </c>
      <c r="DH4" s="102"/>
      <c r="DI4" s="102"/>
      <c r="DJ4" s="102"/>
      <c r="DK4" s="102"/>
      <c r="DL4" s="103"/>
      <c r="DM4" s="103"/>
      <c r="DN4" s="103"/>
      <c r="DO4" s="103"/>
      <c r="DP4" s="104"/>
      <c r="DQ4" s="95"/>
      <c r="DR4" s="101" t="s">
        <v>41</v>
      </c>
      <c r="DS4" s="102">
        <f>'1 ETH Statusliste'!C16</f>
        <v>0</v>
      </c>
      <c r="DT4" s="102"/>
      <c r="DU4" s="102"/>
      <c r="DV4" s="102"/>
      <c r="DW4" s="102"/>
      <c r="DX4" s="103"/>
      <c r="DY4" s="103"/>
      <c r="DZ4" s="103"/>
      <c r="EA4" s="103"/>
      <c r="EB4" s="104"/>
      <c r="EC4" s="95"/>
      <c r="ED4" s="101" t="s">
        <v>41</v>
      </c>
      <c r="EE4" s="102">
        <f>'1 ETH Statusliste'!C17</f>
        <v>0</v>
      </c>
      <c r="EF4" s="102"/>
      <c r="EG4" s="102"/>
      <c r="EH4" s="102"/>
      <c r="EI4" s="102"/>
      <c r="EJ4" s="103"/>
      <c r="EK4" s="103"/>
      <c r="EL4" s="103"/>
      <c r="EM4" s="103"/>
      <c r="EN4" s="104"/>
      <c r="EO4" s="105"/>
      <c r="EP4" s="106"/>
    </row>
    <row r="5" spans="1:146" s="33" customFormat="1" ht="12.75" customHeight="1" x14ac:dyDescent="0.2">
      <c r="A5" s="58"/>
      <c r="B5" s="92"/>
      <c r="C5" s="50"/>
      <c r="D5" s="50"/>
      <c r="E5" s="50"/>
      <c r="F5" s="50"/>
      <c r="G5" s="50"/>
      <c r="H5" s="92"/>
      <c r="I5" s="93"/>
      <c r="J5" s="50"/>
      <c r="K5" s="50"/>
      <c r="L5" s="50"/>
      <c r="M5" s="58"/>
      <c r="N5" s="92"/>
      <c r="O5" s="50"/>
      <c r="P5" s="50"/>
      <c r="Q5" s="50"/>
      <c r="R5" s="50"/>
      <c r="S5" s="50"/>
      <c r="T5" s="92"/>
      <c r="U5" s="93"/>
      <c r="V5" s="50"/>
      <c r="W5" s="50"/>
      <c r="X5" s="50"/>
      <c r="Y5" s="58"/>
      <c r="Z5" s="92"/>
      <c r="AA5" s="50"/>
      <c r="AB5" s="50"/>
      <c r="AC5" s="50"/>
      <c r="AD5" s="50"/>
      <c r="AE5" s="50"/>
      <c r="AF5" s="92"/>
      <c r="AG5" s="93"/>
      <c r="AH5" s="50"/>
      <c r="AI5" s="50"/>
      <c r="AJ5" s="50"/>
      <c r="AK5" s="58"/>
      <c r="AL5" s="92"/>
      <c r="AM5" s="50"/>
      <c r="AN5" s="50"/>
      <c r="AO5" s="50"/>
      <c r="AP5" s="50"/>
      <c r="AQ5" s="50"/>
      <c r="AR5" s="92"/>
      <c r="AS5" s="93"/>
      <c r="AT5" s="50"/>
      <c r="AU5" s="50"/>
      <c r="AV5" s="50"/>
      <c r="AW5" s="58"/>
      <c r="AX5" s="92"/>
      <c r="AY5" s="50"/>
      <c r="AZ5" s="50"/>
      <c r="BA5" s="50"/>
      <c r="BB5" s="50"/>
      <c r="BC5" s="50"/>
      <c r="BD5" s="92"/>
      <c r="BE5" s="93"/>
      <c r="BF5" s="50"/>
      <c r="BG5" s="50"/>
      <c r="BH5" s="50"/>
      <c r="BI5" s="58"/>
      <c r="BJ5" s="92"/>
      <c r="BK5" s="50"/>
      <c r="BL5" s="50"/>
      <c r="BM5" s="50"/>
      <c r="BN5" s="50"/>
      <c r="BO5" s="50"/>
      <c r="BP5" s="92"/>
      <c r="BQ5" s="93"/>
      <c r="BR5" s="50"/>
      <c r="BS5" s="50"/>
      <c r="BT5" s="50"/>
      <c r="BU5" s="58"/>
      <c r="BV5" s="92"/>
      <c r="BW5" s="50"/>
      <c r="BX5" s="50"/>
      <c r="BY5" s="50"/>
      <c r="BZ5" s="50"/>
      <c r="CA5" s="50"/>
      <c r="CB5" s="92"/>
      <c r="CC5" s="93"/>
      <c r="CD5" s="50"/>
      <c r="CE5" s="50"/>
      <c r="CF5" s="50"/>
      <c r="CG5" s="58"/>
      <c r="CH5" s="92"/>
      <c r="CI5" s="50"/>
      <c r="CJ5" s="50"/>
      <c r="CK5" s="50"/>
      <c r="CL5" s="50"/>
      <c r="CM5" s="50"/>
      <c r="CN5" s="92"/>
      <c r="CO5" s="93"/>
      <c r="CP5" s="50"/>
      <c r="CQ5" s="50"/>
      <c r="CR5" s="50"/>
      <c r="CS5" s="58"/>
      <c r="CT5" s="92"/>
      <c r="CU5" s="50"/>
      <c r="CV5" s="50"/>
      <c r="CW5" s="50"/>
      <c r="CX5" s="50"/>
      <c r="CY5" s="50"/>
      <c r="CZ5" s="92"/>
      <c r="DA5" s="93"/>
      <c r="DB5" s="50"/>
      <c r="DC5" s="50"/>
      <c r="DD5" s="50"/>
      <c r="DE5" s="58"/>
      <c r="DF5" s="92"/>
      <c r="DG5" s="50"/>
      <c r="DH5" s="50"/>
      <c r="DI5" s="50"/>
      <c r="DJ5" s="50"/>
      <c r="DK5" s="50"/>
      <c r="DL5" s="92"/>
      <c r="DM5" s="93"/>
      <c r="DN5" s="50"/>
      <c r="DO5" s="50"/>
      <c r="DP5" s="50"/>
      <c r="DQ5" s="58"/>
      <c r="DR5" s="92"/>
      <c r="DS5" s="50"/>
      <c r="DT5" s="50"/>
      <c r="DU5" s="50"/>
      <c r="DV5" s="50"/>
      <c r="DW5" s="50"/>
      <c r="DX5" s="92"/>
      <c r="DY5" s="93"/>
      <c r="DZ5" s="50"/>
      <c r="EA5" s="50"/>
      <c r="EB5" s="50"/>
      <c r="EC5" s="58"/>
      <c r="ED5" s="92"/>
      <c r="EE5" s="50"/>
      <c r="EF5" s="50"/>
      <c r="EG5" s="50"/>
      <c r="EH5" s="50"/>
      <c r="EI5" s="50"/>
      <c r="EJ5" s="92"/>
      <c r="EK5" s="93"/>
      <c r="EL5" s="50"/>
      <c r="EM5" s="50"/>
      <c r="EN5" s="50"/>
      <c r="EO5" s="58"/>
    </row>
    <row r="6" spans="1:146" s="33" customFormat="1" ht="12.75" customHeight="1" x14ac:dyDescent="0.2">
      <c r="A6" s="58"/>
      <c r="B6" s="92"/>
      <c r="C6" s="50"/>
      <c r="D6" s="50"/>
      <c r="E6" s="50"/>
      <c r="F6" s="50"/>
      <c r="G6" s="50"/>
      <c r="H6" s="92"/>
      <c r="I6" s="93"/>
      <c r="J6" s="50"/>
      <c r="K6" s="50"/>
      <c r="L6" s="50"/>
      <c r="M6" s="58"/>
      <c r="N6" s="92"/>
      <c r="O6" s="50"/>
      <c r="P6" s="50"/>
      <c r="Q6" s="50"/>
      <c r="R6" s="50"/>
      <c r="S6" s="50"/>
      <c r="T6" s="92"/>
      <c r="U6" s="93"/>
      <c r="V6" s="50"/>
      <c r="W6" s="50"/>
      <c r="X6" s="50"/>
      <c r="Y6" s="58"/>
      <c r="Z6" s="92"/>
      <c r="AA6" s="50"/>
      <c r="AB6" s="50"/>
      <c r="AC6" s="50"/>
      <c r="AD6" s="50"/>
      <c r="AE6" s="50"/>
      <c r="AF6" s="92"/>
      <c r="AG6" s="93"/>
      <c r="AH6" s="50"/>
      <c r="AI6" s="50"/>
      <c r="AJ6" s="50"/>
      <c r="AK6" s="58"/>
      <c r="AL6" s="92"/>
      <c r="AM6" s="50"/>
      <c r="AN6" s="50"/>
      <c r="AO6" s="50"/>
      <c r="AP6" s="50"/>
      <c r="AQ6" s="50"/>
      <c r="AR6" s="92"/>
      <c r="AS6" s="93"/>
      <c r="AT6" s="50"/>
      <c r="AU6" s="50"/>
      <c r="AV6" s="50"/>
      <c r="AW6" s="58"/>
      <c r="AX6" s="92"/>
      <c r="AY6" s="50"/>
      <c r="AZ6" s="50"/>
      <c r="BA6" s="50"/>
      <c r="BB6" s="50"/>
      <c r="BC6" s="50"/>
      <c r="BD6" s="92"/>
      <c r="BE6" s="93"/>
      <c r="BF6" s="50"/>
      <c r="BG6" s="50"/>
      <c r="BH6" s="50"/>
      <c r="BI6" s="58"/>
      <c r="BJ6" s="92"/>
      <c r="BK6" s="50"/>
      <c r="BL6" s="50"/>
      <c r="BM6" s="50"/>
      <c r="BN6" s="50"/>
      <c r="BO6" s="50"/>
      <c r="BP6" s="92"/>
      <c r="BQ6" s="93"/>
      <c r="BR6" s="50"/>
      <c r="BS6" s="50"/>
      <c r="BT6" s="50"/>
      <c r="BU6" s="58"/>
      <c r="BV6" s="92"/>
      <c r="BW6" s="50"/>
      <c r="BX6" s="50"/>
      <c r="BY6" s="50"/>
      <c r="BZ6" s="50"/>
      <c r="CA6" s="50"/>
      <c r="CB6" s="92"/>
      <c r="CC6" s="93"/>
      <c r="CD6" s="50"/>
      <c r="CE6" s="50"/>
      <c r="CF6" s="50"/>
      <c r="CG6" s="58"/>
      <c r="CH6" s="92"/>
      <c r="CI6" s="50"/>
      <c r="CJ6" s="50"/>
      <c r="CK6" s="50"/>
      <c r="CL6" s="50"/>
      <c r="CM6" s="50"/>
      <c r="CN6" s="92"/>
      <c r="CO6" s="93"/>
      <c r="CP6" s="50"/>
      <c r="CQ6" s="50"/>
      <c r="CR6" s="50"/>
      <c r="CS6" s="58"/>
      <c r="CT6" s="92"/>
      <c r="CU6" s="50"/>
      <c r="CV6" s="50"/>
      <c r="CW6" s="50"/>
      <c r="CX6" s="50"/>
      <c r="CY6" s="50"/>
      <c r="CZ6" s="92"/>
      <c r="DA6" s="93"/>
      <c r="DB6" s="50"/>
      <c r="DC6" s="50"/>
      <c r="DD6" s="50"/>
      <c r="DE6" s="58"/>
      <c r="DF6" s="92"/>
      <c r="DG6" s="50"/>
      <c r="DH6" s="50"/>
      <c r="DI6" s="50"/>
      <c r="DJ6" s="50"/>
      <c r="DK6" s="50"/>
      <c r="DL6" s="92"/>
      <c r="DM6" s="93"/>
      <c r="DN6" s="50"/>
      <c r="DO6" s="50"/>
      <c r="DP6" s="50"/>
      <c r="DQ6" s="58"/>
      <c r="DR6" s="92"/>
      <c r="DS6" s="50"/>
      <c r="DT6" s="50"/>
      <c r="DU6" s="50"/>
      <c r="DV6" s="50"/>
      <c r="DW6" s="50"/>
      <c r="DX6" s="92"/>
      <c r="DY6" s="93"/>
      <c r="DZ6" s="50"/>
      <c r="EA6" s="50"/>
      <c r="EB6" s="50"/>
      <c r="EC6" s="58"/>
      <c r="ED6" s="92"/>
      <c r="EE6" s="50"/>
      <c r="EF6" s="50"/>
      <c r="EG6" s="50"/>
      <c r="EH6" s="50"/>
      <c r="EI6" s="50"/>
      <c r="EJ6" s="92"/>
      <c r="EK6" s="93"/>
      <c r="EL6" s="50"/>
      <c r="EM6" s="50"/>
      <c r="EN6" s="50"/>
      <c r="EO6" s="58"/>
    </row>
    <row r="7" spans="1:146" s="33" customFormat="1" ht="12.75" customHeight="1" x14ac:dyDescent="0.2">
      <c r="A7" s="58"/>
      <c r="B7" s="88" t="s">
        <v>58</v>
      </c>
      <c r="C7" s="62"/>
      <c r="D7" s="62"/>
      <c r="E7" s="62"/>
      <c r="F7" s="62"/>
      <c r="G7" s="62"/>
      <c r="H7" s="12"/>
      <c r="I7" s="12"/>
      <c r="J7" s="12"/>
      <c r="K7" s="12"/>
      <c r="L7" s="13"/>
      <c r="M7" s="58"/>
      <c r="N7" s="88" t="s">
        <v>58</v>
      </c>
      <c r="O7" s="62"/>
      <c r="P7" s="62"/>
      <c r="Q7" s="62"/>
      <c r="R7" s="62"/>
      <c r="S7" s="62"/>
      <c r="T7" s="12"/>
      <c r="U7" s="12"/>
      <c r="V7" s="12"/>
      <c r="W7" s="12"/>
      <c r="X7" s="13"/>
      <c r="Y7" s="58"/>
      <c r="Z7" s="88" t="s">
        <v>58</v>
      </c>
      <c r="AA7" s="62"/>
      <c r="AB7" s="62"/>
      <c r="AC7" s="62"/>
      <c r="AD7" s="62"/>
      <c r="AE7" s="62"/>
      <c r="AF7" s="12"/>
      <c r="AG7" s="12"/>
      <c r="AH7" s="12"/>
      <c r="AI7" s="12"/>
      <c r="AJ7" s="13"/>
      <c r="AK7" s="58"/>
      <c r="AL7" s="88" t="s">
        <v>58</v>
      </c>
      <c r="AM7" s="62"/>
      <c r="AN7" s="62"/>
      <c r="AO7" s="62"/>
      <c r="AP7" s="62"/>
      <c r="AQ7" s="62"/>
      <c r="AR7" s="12"/>
      <c r="AS7" s="12"/>
      <c r="AT7" s="12"/>
      <c r="AU7" s="12"/>
      <c r="AV7" s="13"/>
      <c r="AW7" s="58"/>
      <c r="AX7" s="88" t="s">
        <v>58</v>
      </c>
      <c r="AY7" s="62"/>
      <c r="AZ7" s="62"/>
      <c r="BA7" s="62"/>
      <c r="BB7" s="62"/>
      <c r="BC7" s="62"/>
      <c r="BD7" s="12"/>
      <c r="BE7" s="12"/>
      <c r="BF7" s="12"/>
      <c r="BG7" s="12"/>
      <c r="BH7" s="13"/>
      <c r="BI7" s="58"/>
      <c r="BJ7" s="88" t="s">
        <v>58</v>
      </c>
      <c r="BK7" s="62"/>
      <c r="BL7" s="62"/>
      <c r="BM7" s="62"/>
      <c r="BN7" s="62"/>
      <c r="BO7" s="62"/>
      <c r="BP7" s="12"/>
      <c r="BQ7" s="12"/>
      <c r="BR7" s="12"/>
      <c r="BS7" s="12"/>
      <c r="BT7" s="13"/>
      <c r="BU7" s="58"/>
      <c r="BV7" s="88" t="s">
        <v>58</v>
      </c>
      <c r="BW7" s="62"/>
      <c r="BX7" s="62"/>
      <c r="BY7" s="62"/>
      <c r="BZ7" s="62"/>
      <c r="CA7" s="62"/>
      <c r="CB7" s="12"/>
      <c r="CC7" s="12"/>
      <c r="CD7" s="12"/>
      <c r="CE7" s="12"/>
      <c r="CF7" s="13"/>
      <c r="CG7" s="58"/>
      <c r="CH7" s="88" t="s">
        <v>58</v>
      </c>
      <c r="CI7" s="62"/>
      <c r="CJ7" s="62"/>
      <c r="CK7" s="62"/>
      <c r="CL7" s="62"/>
      <c r="CM7" s="62"/>
      <c r="CN7" s="12"/>
      <c r="CO7" s="12"/>
      <c r="CP7" s="12"/>
      <c r="CQ7" s="12"/>
      <c r="CR7" s="13"/>
      <c r="CS7" s="58"/>
      <c r="CT7" s="88" t="s">
        <v>58</v>
      </c>
      <c r="CU7" s="62"/>
      <c r="CV7" s="62"/>
      <c r="CW7" s="62"/>
      <c r="CX7" s="62"/>
      <c r="CY7" s="62"/>
      <c r="CZ7" s="12"/>
      <c r="DA7" s="12"/>
      <c r="DB7" s="12"/>
      <c r="DC7" s="12"/>
      <c r="DD7" s="13"/>
      <c r="DE7" s="58"/>
      <c r="DF7" s="88" t="s">
        <v>58</v>
      </c>
      <c r="DG7" s="62"/>
      <c r="DH7" s="62"/>
      <c r="DI7" s="62"/>
      <c r="DJ7" s="62"/>
      <c r="DK7" s="62"/>
      <c r="DL7" s="12"/>
      <c r="DM7" s="12"/>
      <c r="DN7" s="12"/>
      <c r="DO7" s="12"/>
      <c r="DP7" s="13"/>
      <c r="DQ7" s="58"/>
      <c r="DR7" s="88" t="s">
        <v>58</v>
      </c>
      <c r="DS7" s="62"/>
      <c r="DT7" s="62"/>
      <c r="DU7" s="62"/>
      <c r="DV7" s="62"/>
      <c r="DW7" s="62"/>
      <c r="DX7" s="12"/>
      <c r="DY7" s="12"/>
      <c r="DZ7" s="12"/>
      <c r="EA7" s="12"/>
      <c r="EB7" s="13"/>
      <c r="EC7" s="58"/>
      <c r="ED7" s="88" t="s">
        <v>58</v>
      </c>
      <c r="EE7" s="62"/>
      <c r="EF7" s="62"/>
      <c r="EG7" s="62"/>
      <c r="EH7" s="62"/>
      <c r="EI7" s="62"/>
      <c r="EJ7" s="12"/>
      <c r="EK7" s="12"/>
      <c r="EL7" s="12"/>
      <c r="EM7" s="12"/>
      <c r="EN7" s="13"/>
      <c r="EO7" s="58"/>
    </row>
    <row r="8" spans="1:146" s="33" customFormat="1" ht="12.75" customHeight="1" x14ac:dyDescent="0.2">
      <c r="A8" s="58"/>
      <c r="B8" s="258" t="s">
        <v>60</v>
      </c>
      <c r="C8" s="260"/>
      <c r="D8" s="261"/>
      <c r="E8" s="258" t="s">
        <v>93</v>
      </c>
      <c r="F8" s="260"/>
      <c r="G8" s="261"/>
      <c r="H8" s="264" t="s">
        <v>94</v>
      </c>
      <c r="I8" s="265"/>
      <c r="J8" s="268"/>
      <c r="K8" s="269"/>
      <c r="L8" s="270"/>
      <c r="M8" s="58"/>
      <c r="N8" s="258" t="s">
        <v>60</v>
      </c>
      <c r="O8" s="260"/>
      <c r="P8" s="261"/>
      <c r="Q8" s="258" t="s">
        <v>64</v>
      </c>
      <c r="R8" s="260"/>
      <c r="S8" s="261"/>
      <c r="T8" s="264" t="s">
        <v>62</v>
      </c>
      <c r="U8" s="265"/>
      <c r="V8" s="268"/>
      <c r="W8" s="269"/>
      <c r="X8" s="270"/>
      <c r="Y8" s="58"/>
      <c r="Z8" s="258" t="s">
        <v>60</v>
      </c>
      <c r="AA8" s="260"/>
      <c r="AB8" s="261"/>
      <c r="AC8" s="258" t="s">
        <v>64</v>
      </c>
      <c r="AD8" s="260"/>
      <c r="AE8" s="261"/>
      <c r="AF8" s="264" t="s">
        <v>62</v>
      </c>
      <c r="AG8" s="265"/>
      <c r="AH8" s="268"/>
      <c r="AI8" s="269"/>
      <c r="AJ8" s="270"/>
      <c r="AK8" s="58"/>
      <c r="AL8" s="258" t="s">
        <v>60</v>
      </c>
      <c r="AM8" s="260"/>
      <c r="AN8" s="261"/>
      <c r="AO8" s="258" t="s">
        <v>64</v>
      </c>
      <c r="AP8" s="260"/>
      <c r="AQ8" s="261"/>
      <c r="AR8" s="264" t="s">
        <v>62</v>
      </c>
      <c r="AS8" s="265"/>
      <c r="AT8" s="268"/>
      <c r="AU8" s="269"/>
      <c r="AV8" s="270"/>
      <c r="AW8" s="58"/>
      <c r="AX8" s="258" t="s">
        <v>60</v>
      </c>
      <c r="AY8" s="260"/>
      <c r="AZ8" s="261"/>
      <c r="BA8" s="258" t="s">
        <v>64</v>
      </c>
      <c r="BB8" s="260"/>
      <c r="BC8" s="261"/>
      <c r="BD8" s="264" t="s">
        <v>62</v>
      </c>
      <c r="BE8" s="265"/>
      <c r="BF8" s="268"/>
      <c r="BG8" s="269"/>
      <c r="BH8" s="270"/>
      <c r="BI8" s="58"/>
      <c r="BJ8" s="258" t="s">
        <v>60</v>
      </c>
      <c r="BK8" s="260"/>
      <c r="BL8" s="261"/>
      <c r="BM8" s="258" t="s">
        <v>64</v>
      </c>
      <c r="BN8" s="260"/>
      <c r="BO8" s="261"/>
      <c r="BP8" s="264" t="s">
        <v>62</v>
      </c>
      <c r="BQ8" s="265"/>
      <c r="BR8" s="268"/>
      <c r="BS8" s="269"/>
      <c r="BT8" s="270"/>
      <c r="BU8" s="58"/>
      <c r="BV8" s="258" t="s">
        <v>60</v>
      </c>
      <c r="BW8" s="260"/>
      <c r="BX8" s="261"/>
      <c r="BY8" s="258" t="s">
        <v>64</v>
      </c>
      <c r="BZ8" s="260"/>
      <c r="CA8" s="261"/>
      <c r="CB8" s="264" t="s">
        <v>62</v>
      </c>
      <c r="CC8" s="265"/>
      <c r="CD8" s="268"/>
      <c r="CE8" s="269"/>
      <c r="CF8" s="270"/>
      <c r="CG8" s="58"/>
      <c r="CH8" s="258" t="s">
        <v>60</v>
      </c>
      <c r="CI8" s="260"/>
      <c r="CJ8" s="261"/>
      <c r="CK8" s="258" t="s">
        <v>64</v>
      </c>
      <c r="CL8" s="260"/>
      <c r="CM8" s="261"/>
      <c r="CN8" s="264" t="s">
        <v>62</v>
      </c>
      <c r="CO8" s="265"/>
      <c r="CP8" s="268"/>
      <c r="CQ8" s="269"/>
      <c r="CR8" s="270"/>
      <c r="CS8" s="58"/>
      <c r="CT8" s="258" t="s">
        <v>60</v>
      </c>
      <c r="CU8" s="260"/>
      <c r="CV8" s="261"/>
      <c r="CW8" s="258" t="s">
        <v>64</v>
      </c>
      <c r="CX8" s="260"/>
      <c r="CY8" s="261"/>
      <c r="CZ8" s="264" t="s">
        <v>62</v>
      </c>
      <c r="DA8" s="265"/>
      <c r="DB8" s="268"/>
      <c r="DC8" s="269"/>
      <c r="DD8" s="270"/>
      <c r="DE8" s="58"/>
      <c r="DF8" s="258" t="s">
        <v>60</v>
      </c>
      <c r="DG8" s="260"/>
      <c r="DH8" s="261"/>
      <c r="DI8" s="258" t="s">
        <v>64</v>
      </c>
      <c r="DJ8" s="260"/>
      <c r="DK8" s="261"/>
      <c r="DL8" s="264" t="s">
        <v>62</v>
      </c>
      <c r="DM8" s="265"/>
      <c r="DN8" s="268"/>
      <c r="DO8" s="269"/>
      <c r="DP8" s="270"/>
      <c r="DQ8" s="58"/>
      <c r="DR8" s="258" t="s">
        <v>60</v>
      </c>
      <c r="DS8" s="260"/>
      <c r="DT8" s="261"/>
      <c r="DU8" s="258" t="s">
        <v>64</v>
      </c>
      <c r="DV8" s="260"/>
      <c r="DW8" s="261"/>
      <c r="DX8" s="264" t="s">
        <v>62</v>
      </c>
      <c r="DY8" s="265"/>
      <c r="DZ8" s="268"/>
      <c r="EA8" s="269"/>
      <c r="EB8" s="270"/>
      <c r="EC8" s="58"/>
      <c r="ED8" s="258" t="s">
        <v>60</v>
      </c>
      <c r="EE8" s="260"/>
      <c r="EF8" s="261"/>
      <c r="EG8" s="258" t="s">
        <v>64</v>
      </c>
      <c r="EH8" s="260"/>
      <c r="EI8" s="261"/>
      <c r="EJ8" s="264" t="s">
        <v>62</v>
      </c>
      <c r="EK8" s="265"/>
      <c r="EL8" s="268"/>
      <c r="EM8" s="269"/>
      <c r="EN8" s="270"/>
      <c r="EO8" s="58"/>
    </row>
    <row r="9" spans="1:146" s="33" customFormat="1" ht="12.75" customHeight="1" x14ac:dyDescent="0.2">
      <c r="A9" s="58"/>
      <c r="B9" s="259"/>
      <c r="C9" s="262"/>
      <c r="D9" s="263"/>
      <c r="E9" s="259"/>
      <c r="F9" s="262"/>
      <c r="G9" s="263"/>
      <c r="H9" s="266"/>
      <c r="I9" s="267"/>
      <c r="J9" s="271"/>
      <c r="K9" s="272"/>
      <c r="L9" s="273"/>
      <c r="M9" s="58"/>
      <c r="N9" s="259"/>
      <c r="O9" s="262"/>
      <c r="P9" s="263"/>
      <c r="Q9" s="259"/>
      <c r="R9" s="262"/>
      <c r="S9" s="263"/>
      <c r="T9" s="266"/>
      <c r="U9" s="267"/>
      <c r="V9" s="271"/>
      <c r="W9" s="272"/>
      <c r="X9" s="273"/>
      <c r="Y9" s="58"/>
      <c r="Z9" s="259"/>
      <c r="AA9" s="262"/>
      <c r="AB9" s="263"/>
      <c r="AC9" s="259"/>
      <c r="AD9" s="262"/>
      <c r="AE9" s="263"/>
      <c r="AF9" s="266"/>
      <c r="AG9" s="267"/>
      <c r="AH9" s="271"/>
      <c r="AI9" s="272"/>
      <c r="AJ9" s="273"/>
      <c r="AK9" s="58"/>
      <c r="AL9" s="259"/>
      <c r="AM9" s="262"/>
      <c r="AN9" s="263"/>
      <c r="AO9" s="259"/>
      <c r="AP9" s="262"/>
      <c r="AQ9" s="263"/>
      <c r="AR9" s="266"/>
      <c r="AS9" s="267"/>
      <c r="AT9" s="271"/>
      <c r="AU9" s="272"/>
      <c r="AV9" s="273"/>
      <c r="AW9" s="58"/>
      <c r="AX9" s="259"/>
      <c r="AY9" s="262"/>
      <c r="AZ9" s="263"/>
      <c r="BA9" s="259"/>
      <c r="BB9" s="262"/>
      <c r="BC9" s="263"/>
      <c r="BD9" s="266"/>
      <c r="BE9" s="267"/>
      <c r="BF9" s="271"/>
      <c r="BG9" s="272"/>
      <c r="BH9" s="273"/>
      <c r="BI9" s="58"/>
      <c r="BJ9" s="259"/>
      <c r="BK9" s="262"/>
      <c r="BL9" s="263"/>
      <c r="BM9" s="259"/>
      <c r="BN9" s="262"/>
      <c r="BO9" s="263"/>
      <c r="BP9" s="266"/>
      <c r="BQ9" s="267"/>
      <c r="BR9" s="271"/>
      <c r="BS9" s="272"/>
      <c r="BT9" s="273"/>
      <c r="BU9" s="58"/>
      <c r="BV9" s="259"/>
      <c r="BW9" s="262"/>
      <c r="BX9" s="263"/>
      <c r="BY9" s="259"/>
      <c r="BZ9" s="262"/>
      <c r="CA9" s="263"/>
      <c r="CB9" s="266"/>
      <c r="CC9" s="267"/>
      <c r="CD9" s="271"/>
      <c r="CE9" s="272"/>
      <c r="CF9" s="273"/>
      <c r="CG9" s="58"/>
      <c r="CH9" s="259"/>
      <c r="CI9" s="262"/>
      <c r="CJ9" s="263"/>
      <c r="CK9" s="259"/>
      <c r="CL9" s="262"/>
      <c r="CM9" s="263"/>
      <c r="CN9" s="266"/>
      <c r="CO9" s="267"/>
      <c r="CP9" s="271"/>
      <c r="CQ9" s="272"/>
      <c r="CR9" s="273"/>
      <c r="CS9" s="58"/>
      <c r="CT9" s="259"/>
      <c r="CU9" s="262"/>
      <c r="CV9" s="263"/>
      <c r="CW9" s="259"/>
      <c r="CX9" s="262"/>
      <c r="CY9" s="263"/>
      <c r="CZ9" s="266"/>
      <c r="DA9" s="267"/>
      <c r="DB9" s="271"/>
      <c r="DC9" s="272"/>
      <c r="DD9" s="273"/>
      <c r="DE9" s="58"/>
      <c r="DF9" s="259"/>
      <c r="DG9" s="262"/>
      <c r="DH9" s="263"/>
      <c r="DI9" s="259"/>
      <c r="DJ9" s="262"/>
      <c r="DK9" s="263"/>
      <c r="DL9" s="266"/>
      <c r="DM9" s="267"/>
      <c r="DN9" s="271"/>
      <c r="DO9" s="272"/>
      <c r="DP9" s="273"/>
      <c r="DQ9" s="58"/>
      <c r="DR9" s="259"/>
      <c r="DS9" s="262"/>
      <c r="DT9" s="263"/>
      <c r="DU9" s="259"/>
      <c r="DV9" s="262"/>
      <c r="DW9" s="263"/>
      <c r="DX9" s="266"/>
      <c r="DY9" s="267"/>
      <c r="DZ9" s="271"/>
      <c r="EA9" s="272"/>
      <c r="EB9" s="273"/>
      <c r="EC9" s="58"/>
      <c r="ED9" s="259"/>
      <c r="EE9" s="262"/>
      <c r="EF9" s="263"/>
      <c r="EG9" s="259"/>
      <c r="EH9" s="262"/>
      <c r="EI9" s="263"/>
      <c r="EJ9" s="266"/>
      <c r="EK9" s="267"/>
      <c r="EL9" s="271"/>
      <c r="EM9" s="272"/>
      <c r="EN9" s="273"/>
      <c r="EO9" s="58"/>
    </row>
    <row r="10" spans="1:146" s="33" customFormat="1" ht="12.75" customHeight="1" x14ac:dyDescent="0.2">
      <c r="A10" s="58"/>
      <c r="B10" s="258" t="s">
        <v>59</v>
      </c>
      <c r="C10" s="260"/>
      <c r="D10" s="261"/>
      <c r="E10" s="258" t="s">
        <v>61</v>
      </c>
      <c r="F10" s="260"/>
      <c r="G10" s="261"/>
      <c r="H10" s="264" t="s">
        <v>95</v>
      </c>
      <c r="I10" s="265"/>
      <c r="J10" s="268"/>
      <c r="K10" s="269"/>
      <c r="L10" s="270"/>
      <c r="M10" s="58"/>
      <c r="N10" s="258" t="s">
        <v>59</v>
      </c>
      <c r="O10" s="260"/>
      <c r="P10" s="261"/>
      <c r="Q10" s="258" t="s">
        <v>61</v>
      </c>
      <c r="R10" s="260"/>
      <c r="S10" s="261"/>
      <c r="T10" s="264" t="s">
        <v>75</v>
      </c>
      <c r="U10" s="265"/>
      <c r="V10" s="268"/>
      <c r="W10" s="269"/>
      <c r="X10" s="270"/>
      <c r="Y10" s="58"/>
      <c r="Z10" s="258" t="s">
        <v>59</v>
      </c>
      <c r="AA10" s="260"/>
      <c r="AB10" s="261"/>
      <c r="AC10" s="258" t="s">
        <v>61</v>
      </c>
      <c r="AD10" s="260"/>
      <c r="AE10" s="261"/>
      <c r="AF10" s="264" t="s">
        <v>75</v>
      </c>
      <c r="AG10" s="265"/>
      <c r="AH10" s="268"/>
      <c r="AI10" s="269"/>
      <c r="AJ10" s="270"/>
      <c r="AK10" s="58"/>
      <c r="AL10" s="258" t="s">
        <v>59</v>
      </c>
      <c r="AM10" s="260"/>
      <c r="AN10" s="261"/>
      <c r="AO10" s="258" t="s">
        <v>61</v>
      </c>
      <c r="AP10" s="260"/>
      <c r="AQ10" s="261"/>
      <c r="AR10" s="264" t="s">
        <v>75</v>
      </c>
      <c r="AS10" s="265"/>
      <c r="AT10" s="268"/>
      <c r="AU10" s="269"/>
      <c r="AV10" s="270"/>
      <c r="AW10" s="58"/>
      <c r="AX10" s="258" t="s">
        <v>59</v>
      </c>
      <c r="AY10" s="260"/>
      <c r="AZ10" s="261"/>
      <c r="BA10" s="258" t="s">
        <v>61</v>
      </c>
      <c r="BB10" s="260"/>
      <c r="BC10" s="261"/>
      <c r="BD10" s="264" t="s">
        <v>75</v>
      </c>
      <c r="BE10" s="265"/>
      <c r="BF10" s="268"/>
      <c r="BG10" s="269"/>
      <c r="BH10" s="270"/>
      <c r="BI10" s="58"/>
      <c r="BJ10" s="258" t="s">
        <v>59</v>
      </c>
      <c r="BK10" s="260"/>
      <c r="BL10" s="261"/>
      <c r="BM10" s="258" t="s">
        <v>61</v>
      </c>
      <c r="BN10" s="260"/>
      <c r="BO10" s="261"/>
      <c r="BP10" s="264" t="s">
        <v>75</v>
      </c>
      <c r="BQ10" s="265"/>
      <c r="BR10" s="268"/>
      <c r="BS10" s="269"/>
      <c r="BT10" s="270"/>
      <c r="BU10" s="58"/>
      <c r="BV10" s="258" t="s">
        <v>59</v>
      </c>
      <c r="BW10" s="260"/>
      <c r="BX10" s="261"/>
      <c r="BY10" s="258" t="s">
        <v>61</v>
      </c>
      <c r="BZ10" s="260"/>
      <c r="CA10" s="261"/>
      <c r="CB10" s="264" t="s">
        <v>75</v>
      </c>
      <c r="CC10" s="265"/>
      <c r="CD10" s="268"/>
      <c r="CE10" s="269"/>
      <c r="CF10" s="270"/>
      <c r="CG10" s="58"/>
      <c r="CH10" s="258" t="s">
        <v>59</v>
      </c>
      <c r="CI10" s="260"/>
      <c r="CJ10" s="261"/>
      <c r="CK10" s="258" t="s">
        <v>61</v>
      </c>
      <c r="CL10" s="260"/>
      <c r="CM10" s="261"/>
      <c r="CN10" s="264" t="s">
        <v>75</v>
      </c>
      <c r="CO10" s="265"/>
      <c r="CP10" s="268"/>
      <c r="CQ10" s="269"/>
      <c r="CR10" s="270"/>
      <c r="CS10" s="58"/>
      <c r="CT10" s="258" t="s">
        <v>59</v>
      </c>
      <c r="CU10" s="260"/>
      <c r="CV10" s="261"/>
      <c r="CW10" s="258" t="s">
        <v>61</v>
      </c>
      <c r="CX10" s="260"/>
      <c r="CY10" s="261"/>
      <c r="CZ10" s="264" t="s">
        <v>75</v>
      </c>
      <c r="DA10" s="265"/>
      <c r="DB10" s="268"/>
      <c r="DC10" s="269"/>
      <c r="DD10" s="270"/>
      <c r="DE10" s="58"/>
      <c r="DF10" s="258" t="s">
        <v>59</v>
      </c>
      <c r="DG10" s="260"/>
      <c r="DH10" s="261"/>
      <c r="DI10" s="258" t="s">
        <v>61</v>
      </c>
      <c r="DJ10" s="260"/>
      <c r="DK10" s="261"/>
      <c r="DL10" s="264" t="s">
        <v>75</v>
      </c>
      <c r="DM10" s="265"/>
      <c r="DN10" s="268"/>
      <c r="DO10" s="269"/>
      <c r="DP10" s="270"/>
      <c r="DQ10" s="58"/>
      <c r="DR10" s="258" t="s">
        <v>59</v>
      </c>
      <c r="DS10" s="260"/>
      <c r="DT10" s="261"/>
      <c r="DU10" s="258" t="s">
        <v>61</v>
      </c>
      <c r="DV10" s="260"/>
      <c r="DW10" s="261"/>
      <c r="DX10" s="264" t="s">
        <v>75</v>
      </c>
      <c r="DY10" s="265"/>
      <c r="DZ10" s="268"/>
      <c r="EA10" s="269"/>
      <c r="EB10" s="270"/>
      <c r="EC10" s="58"/>
      <c r="ED10" s="258" t="s">
        <v>59</v>
      </c>
      <c r="EE10" s="260"/>
      <c r="EF10" s="261"/>
      <c r="EG10" s="258" t="s">
        <v>61</v>
      </c>
      <c r="EH10" s="260"/>
      <c r="EI10" s="261"/>
      <c r="EJ10" s="264" t="s">
        <v>75</v>
      </c>
      <c r="EK10" s="265"/>
      <c r="EL10" s="268"/>
      <c r="EM10" s="269"/>
      <c r="EN10" s="270"/>
      <c r="EO10" s="58"/>
    </row>
    <row r="11" spans="1:146" s="33" customFormat="1" ht="12.75" customHeight="1" x14ac:dyDescent="0.2">
      <c r="A11" s="58"/>
      <c r="B11" s="259"/>
      <c r="C11" s="262"/>
      <c r="D11" s="263"/>
      <c r="E11" s="259"/>
      <c r="F11" s="262"/>
      <c r="G11" s="263"/>
      <c r="H11" s="266"/>
      <c r="I11" s="267"/>
      <c r="J11" s="271"/>
      <c r="K11" s="272"/>
      <c r="L11" s="273"/>
      <c r="M11" s="58"/>
      <c r="N11" s="259"/>
      <c r="O11" s="262"/>
      <c r="P11" s="263"/>
      <c r="Q11" s="259"/>
      <c r="R11" s="262"/>
      <c r="S11" s="263"/>
      <c r="T11" s="266"/>
      <c r="U11" s="267"/>
      <c r="V11" s="271"/>
      <c r="W11" s="272"/>
      <c r="X11" s="273"/>
      <c r="Y11" s="58"/>
      <c r="Z11" s="259"/>
      <c r="AA11" s="262"/>
      <c r="AB11" s="263"/>
      <c r="AC11" s="259"/>
      <c r="AD11" s="262"/>
      <c r="AE11" s="263"/>
      <c r="AF11" s="266"/>
      <c r="AG11" s="267"/>
      <c r="AH11" s="271"/>
      <c r="AI11" s="272"/>
      <c r="AJ11" s="273"/>
      <c r="AK11" s="58"/>
      <c r="AL11" s="259"/>
      <c r="AM11" s="262"/>
      <c r="AN11" s="263"/>
      <c r="AO11" s="259"/>
      <c r="AP11" s="262"/>
      <c r="AQ11" s="263"/>
      <c r="AR11" s="266"/>
      <c r="AS11" s="267"/>
      <c r="AT11" s="271"/>
      <c r="AU11" s="272"/>
      <c r="AV11" s="273"/>
      <c r="AW11" s="58"/>
      <c r="AX11" s="259"/>
      <c r="AY11" s="262"/>
      <c r="AZ11" s="263"/>
      <c r="BA11" s="259"/>
      <c r="BB11" s="262"/>
      <c r="BC11" s="263"/>
      <c r="BD11" s="266"/>
      <c r="BE11" s="267"/>
      <c r="BF11" s="271"/>
      <c r="BG11" s="272"/>
      <c r="BH11" s="273"/>
      <c r="BI11" s="58"/>
      <c r="BJ11" s="259"/>
      <c r="BK11" s="262"/>
      <c r="BL11" s="263"/>
      <c r="BM11" s="259"/>
      <c r="BN11" s="262"/>
      <c r="BO11" s="263"/>
      <c r="BP11" s="266"/>
      <c r="BQ11" s="267"/>
      <c r="BR11" s="271"/>
      <c r="BS11" s="272"/>
      <c r="BT11" s="273"/>
      <c r="BU11" s="58"/>
      <c r="BV11" s="259"/>
      <c r="BW11" s="262"/>
      <c r="BX11" s="263"/>
      <c r="BY11" s="259"/>
      <c r="BZ11" s="262"/>
      <c r="CA11" s="263"/>
      <c r="CB11" s="266"/>
      <c r="CC11" s="267"/>
      <c r="CD11" s="271"/>
      <c r="CE11" s="272"/>
      <c r="CF11" s="273"/>
      <c r="CG11" s="58"/>
      <c r="CH11" s="259"/>
      <c r="CI11" s="262"/>
      <c r="CJ11" s="263"/>
      <c r="CK11" s="259"/>
      <c r="CL11" s="262"/>
      <c r="CM11" s="263"/>
      <c r="CN11" s="266"/>
      <c r="CO11" s="267"/>
      <c r="CP11" s="271"/>
      <c r="CQ11" s="272"/>
      <c r="CR11" s="273"/>
      <c r="CS11" s="58"/>
      <c r="CT11" s="259"/>
      <c r="CU11" s="262"/>
      <c r="CV11" s="263"/>
      <c r="CW11" s="259"/>
      <c r="CX11" s="262"/>
      <c r="CY11" s="263"/>
      <c r="CZ11" s="266"/>
      <c r="DA11" s="267"/>
      <c r="DB11" s="271"/>
      <c r="DC11" s="272"/>
      <c r="DD11" s="273"/>
      <c r="DE11" s="58"/>
      <c r="DF11" s="259"/>
      <c r="DG11" s="262"/>
      <c r="DH11" s="263"/>
      <c r="DI11" s="259"/>
      <c r="DJ11" s="262"/>
      <c r="DK11" s="263"/>
      <c r="DL11" s="266"/>
      <c r="DM11" s="267"/>
      <c r="DN11" s="271"/>
      <c r="DO11" s="272"/>
      <c r="DP11" s="273"/>
      <c r="DQ11" s="58"/>
      <c r="DR11" s="259"/>
      <c r="DS11" s="262"/>
      <c r="DT11" s="263"/>
      <c r="DU11" s="259"/>
      <c r="DV11" s="262"/>
      <c r="DW11" s="263"/>
      <c r="DX11" s="266"/>
      <c r="DY11" s="267"/>
      <c r="DZ11" s="271"/>
      <c r="EA11" s="272"/>
      <c r="EB11" s="273"/>
      <c r="EC11" s="58"/>
      <c r="ED11" s="259"/>
      <c r="EE11" s="262"/>
      <c r="EF11" s="263"/>
      <c r="EG11" s="259"/>
      <c r="EH11" s="262"/>
      <c r="EI11" s="263"/>
      <c r="EJ11" s="266"/>
      <c r="EK11" s="267"/>
      <c r="EL11" s="271"/>
      <c r="EM11" s="272"/>
      <c r="EN11" s="273"/>
      <c r="EO11" s="58"/>
    </row>
    <row r="12" spans="1:146" s="33" customFormat="1" ht="12.75" customHeight="1" x14ac:dyDescent="0.2">
      <c r="A12" s="50"/>
      <c r="B12" s="89"/>
      <c r="C12" s="90"/>
      <c r="D12" s="90"/>
      <c r="E12" s="89"/>
      <c r="F12" s="90"/>
      <c r="G12" s="90"/>
      <c r="H12" s="89"/>
      <c r="I12" s="89"/>
      <c r="J12" s="91"/>
      <c r="K12" s="91"/>
      <c r="L12" s="91"/>
      <c r="M12" s="50"/>
      <c r="N12" s="89"/>
      <c r="O12" s="90"/>
      <c r="P12" s="90"/>
      <c r="Q12" s="89"/>
      <c r="R12" s="90"/>
      <c r="S12" s="90"/>
      <c r="T12" s="89"/>
      <c r="U12" s="89"/>
      <c r="V12" s="91"/>
      <c r="W12" s="91"/>
      <c r="X12" s="91"/>
      <c r="Y12" s="50"/>
      <c r="Z12" s="89"/>
      <c r="AA12" s="90"/>
      <c r="AB12" s="90"/>
      <c r="AC12" s="89"/>
      <c r="AD12" s="90"/>
      <c r="AE12" s="90"/>
      <c r="AF12" s="89"/>
      <c r="AG12" s="89"/>
      <c r="AH12" s="91"/>
      <c r="AI12" s="91"/>
      <c r="AJ12" s="91"/>
      <c r="AK12" s="50"/>
      <c r="AL12" s="89"/>
      <c r="AM12" s="90"/>
      <c r="AN12" s="90"/>
      <c r="AO12" s="89"/>
      <c r="AP12" s="90"/>
      <c r="AQ12" s="90"/>
      <c r="AR12" s="89"/>
      <c r="AS12" s="89"/>
      <c r="AT12" s="91"/>
      <c r="AU12" s="91"/>
      <c r="AV12" s="91"/>
      <c r="AW12" s="50"/>
      <c r="AX12" s="89"/>
      <c r="AY12" s="90"/>
      <c r="AZ12" s="90"/>
      <c r="BA12" s="89"/>
      <c r="BB12" s="90"/>
      <c r="BC12" s="90"/>
      <c r="BD12" s="89"/>
      <c r="BE12" s="89"/>
      <c r="BF12" s="91"/>
      <c r="BG12" s="91"/>
      <c r="BH12" s="91"/>
      <c r="BI12" s="50"/>
      <c r="BJ12" s="89"/>
      <c r="BK12" s="90"/>
      <c r="BL12" s="90"/>
      <c r="BM12" s="89"/>
      <c r="BN12" s="90"/>
      <c r="BO12" s="90"/>
      <c r="BP12" s="89"/>
      <c r="BQ12" s="89"/>
      <c r="BR12" s="91"/>
      <c r="BS12" s="91"/>
      <c r="BT12" s="91"/>
      <c r="BU12" s="50"/>
      <c r="BV12" s="89"/>
      <c r="BW12" s="90"/>
      <c r="BX12" s="90"/>
      <c r="BY12" s="89"/>
      <c r="BZ12" s="90"/>
      <c r="CA12" s="90"/>
      <c r="CB12" s="89"/>
      <c r="CC12" s="89"/>
      <c r="CD12" s="91"/>
      <c r="CE12" s="91"/>
      <c r="CF12" s="91"/>
      <c r="CG12" s="50"/>
      <c r="CH12" s="89"/>
      <c r="CI12" s="90"/>
      <c r="CJ12" s="90"/>
      <c r="CK12" s="89"/>
      <c r="CL12" s="90"/>
      <c r="CM12" s="90"/>
      <c r="CN12" s="89"/>
      <c r="CO12" s="89"/>
      <c r="CP12" s="91"/>
      <c r="CQ12" s="91"/>
      <c r="CR12" s="91"/>
      <c r="CS12" s="50"/>
      <c r="CT12" s="89"/>
      <c r="CU12" s="90"/>
      <c r="CV12" s="90"/>
      <c r="CW12" s="89"/>
      <c r="CX12" s="90"/>
      <c r="CY12" s="90"/>
      <c r="CZ12" s="89"/>
      <c r="DA12" s="89"/>
      <c r="DB12" s="91"/>
      <c r="DC12" s="91"/>
      <c r="DD12" s="91"/>
      <c r="DE12" s="50"/>
      <c r="DF12" s="89"/>
      <c r="DG12" s="90"/>
      <c r="DH12" s="90"/>
      <c r="DI12" s="89"/>
      <c r="DJ12" s="90"/>
      <c r="DK12" s="90"/>
      <c r="DL12" s="89"/>
      <c r="DM12" s="89"/>
      <c r="DN12" s="91"/>
      <c r="DO12" s="91"/>
      <c r="DP12" s="91"/>
      <c r="DQ12" s="50"/>
      <c r="DR12" s="89"/>
      <c r="DS12" s="90"/>
      <c r="DT12" s="90"/>
      <c r="DU12" s="89"/>
      <c r="DV12" s="90"/>
      <c r="DW12" s="90"/>
      <c r="DX12" s="89"/>
      <c r="DY12" s="89"/>
      <c r="DZ12" s="91"/>
      <c r="EA12" s="91"/>
      <c r="EB12" s="91"/>
      <c r="EC12" s="50"/>
      <c r="ED12" s="89"/>
      <c r="EE12" s="90"/>
      <c r="EF12" s="90"/>
      <c r="EG12" s="89"/>
      <c r="EH12" s="90"/>
      <c r="EI12" s="90"/>
      <c r="EJ12" s="89"/>
      <c r="EK12" s="89"/>
      <c r="EL12" s="91"/>
      <c r="EM12" s="91"/>
      <c r="EN12" s="91"/>
      <c r="EO12" s="50"/>
    </row>
    <row r="13" spans="1:146" s="33" customFormat="1" ht="12.75" customHeight="1" x14ac:dyDescent="0.2">
      <c r="A13" s="59"/>
      <c r="B13" s="92"/>
      <c r="C13" s="50"/>
      <c r="D13" s="50"/>
      <c r="E13" s="50"/>
      <c r="F13" s="50"/>
      <c r="G13" s="50"/>
      <c r="H13" s="92"/>
      <c r="I13" s="93"/>
      <c r="J13" s="50"/>
      <c r="K13" s="50"/>
      <c r="L13" s="50"/>
      <c r="M13" s="59"/>
      <c r="N13" s="92"/>
      <c r="O13" s="50"/>
      <c r="P13" s="50"/>
      <c r="Q13" s="50"/>
      <c r="R13" s="50"/>
      <c r="S13" s="50"/>
      <c r="T13" s="92"/>
      <c r="U13" s="93"/>
      <c r="V13" s="50"/>
      <c r="W13" s="50"/>
      <c r="X13" s="50"/>
      <c r="Y13" s="59"/>
      <c r="Z13" s="92"/>
      <c r="AA13" s="50"/>
      <c r="AB13" s="50"/>
      <c r="AC13" s="50"/>
      <c r="AD13" s="50"/>
      <c r="AE13" s="50"/>
      <c r="AF13" s="92"/>
      <c r="AG13" s="93"/>
      <c r="AH13" s="50"/>
      <c r="AI13" s="50"/>
      <c r="AJ13" s="50"/>
      <c r="AK13" s="59"/>
      <c r="AL13" s="92"/>
      <c r="AM13" s="50"/>
      <c r="AN13" s="50"/>
      <c r="AO13" s="50"/>
      <c r="AP13" s="50"/>
      <c r="AQ13" s="50"/>
      <c r="AR13" s="92"/>
      <c r="AS13" s="93"/>
      <c r="AT13" s="50"/>
      <c r="AU13" s="50"/>
      <c r="AV13" s="50"/>
      <c r="AW13" s="59"/>
      <c r="AX13" s="92"/>
      <c r="AY13" s="50"/>
      <c r="AZ13" s="50"/>
      <c r="BA13" s="50"/>
      <c r="BB13" s="50"/>
      <c r="BC13" s="50"/>
      <c r="BD13" s="92"/>
      <c r="BE13" s="93"/>
      <c r="BF13" s="50"/>
      <c r="BG13" s="50"/>
      <c r="BH13" s="50"/>
      <c r="BI13" s="59"/>
      <c r="BJ13" s="92"/>
      <c r="BK13" s="50"/>
      <c r="BL13" s="50"/>
      <c r="BM13" s="50"/>
      <c r="BN13" s="50"/>
      <c r="BO13" s="50"/>
      <c r="BP13" s="92"/>
      <c r="BQ13" s="93"/>
      <c r="BR13" s="50"/>
      <c r="BS13" s="50"/>
      <c r="BT13" s="50"/>
      <c r="BU13" s="59"/>
      <c r="BV13" s="92"/>
      <c r="BW13" s="50"/>
      <c r="BX13" s="50"/>
      <c r="BY13" s="50"/>
      <c r="BZ13" s="50"/>
      <c r="CA13" s="50"/>
      <c r="CB13" s="92"/>
      <c r="CC13" s="93"/>
      <c r="CD13" s="50"/>
      <c r="CE13" s="50"/>
      <c r="CF13" s="50"/>
      <c r="CG13" s="59"/>
      <c r="CH13" s="92"/>
      <c r="CI13" s="50"/>
      <c r="CJ13" s="50"/>
      <c r="CK13" s="50"/>
      <c r="CL13" s="50"/>
      <c r="CM13" s="50"/>
      <c r="CN13" s="92"/>
      <c r="CO13" s="93"/>
      <c r="CP13" s="50"/>
      <c r="CQ13" s="50"/>
      <c r="CR13" s="50"/>
      <c r="CS13" s="59"/>
      <c r="CT13" s="92"/>
      <c r="CU13" s="50"/>
      <c r="CV13" s="50"/>
      <c r="CW13" s="50"/>
      <c r="CX13" s="50"/>
      <c r="CY13" s="50"/>
      <c r="CZ13" s="92"/>
      <c r="DA13" s="93"/>
      <c r="DB13" s="50"/>
      <c r="DC13" s="50"/>
      <c r="DD13" s="50"/>
      <c r="DE13" s="59"/>
      <c r="DF13" s="92"/>
      <c r="DG13" s="50"/>
      <c r="DH13" s="50"/>
      <c r="DI13" s="50"/>
      <c r="DJ13" s="50"/>
      <c r="DK13" s="50"/>
      <c r="DL13" s="92"/>
      <c r="DM13" s="93"/>
      <c r="DN13" s="50"/>
      <c r="DO13" s="50"/>
      <c r="DP13" s="50"/>
      <c r="DQ13" s="59"/>
      <c r="DR13" s="92"/>
      <c r="DS13" s="50"/>
      <c r="DT13" s="50"/>
      <c r="DU13" s="50"/>
      <c r="DV13" s="50"/>
      <c r="DW13" s="50"/>
      <c r="DX13" s="92"/>
      <c r="DY13" s="93"/>
      <c r="DZ13" s="50"/>
      <c r="EA13" s="50"/>
      <c r="EB13" s="50"/>
      <c r="EC13" s="59"/>
      <c r="ED13" s="92"/>
      <c r="EE13" s="50"/>
      <c r="EF13" s="50"/>
      <c r="EG13" s="50"/>
      <c r="EH13" s="50"/>
      <c r="EI13" s="50"/>
      <c r="EJ13" s="92"/>
      <c r="EK13" s="93"/>
      <c r="EL13" s="50"/>
      <c r="EM13" s="50"/>
      <c r="EN13" s="50"/>
      <c r="EO13" s="59"/>
    </row>
    <row r="14" spans="1:146" s="33" customFormat="1" ht="12.75" customHeight="1" x14ac:dyDescent="0.2">
      <c r="A14" s="58"/>
      <c r="B14" s="289" t="s">
        <v>63</v>
      </c>
      <c r="C14" s="290"/>
      <c r="D14" s="290"/>
      <c r="E14" s="290"/>
      <c r="F14" s="290"/>
      <c r="G14" s="290"/>
      <c r="H14" s="290"/>
      <c r="I14" s="290"/>
      <c r="J14" s="290"/>
      <c r="K14" s="290"/>
      <c r="L14" s="291"/>
      <c r="M14" s="58"/>
      <c r="N14" s="289" t="s">
        <v>63</v>
      </c>
      <c r="O14" s="290"/>
      <c r="P14" s="290"/>
      <c r="Q14" s="290"/>
      <c r="R14" s="290"/>
      <c r="S14" s="290"/>
      <c r="T14" s="290"/>
      <c r="U14" s="290"/>
      <c r="V14" s="290"/>
      <c r="W14" s="290"/>
      <c r="X14" s="291"/>
      <c r="Y14" s="58"/>
      <c r="Z14" s="289" t="s">
        <v>63</v>
      </c>
      <c r="AA14" s="290"/>
      <c r="AB14" s="290"/>
      <c r="AC14" s="290"/>
      <c r="AD14" s="290"/>
      <c r="AE14" s="290"/>
      <c r="AF14" s="290"/>
      <c r="AG14" s="290"/>
      <c r="AH14" s="290"/>
      <c r="AI14" s="290"/>
      <c r="AJ14" s="291"/>
      <c r="AK14" s="58"/>
      <c r="AL14" s="289" t="s">
        <v>63</v>
      </c>
      <c r="AM14" s="290"/>
      <c r="AN14" s="290"/>
      <c r="AO14" s="290"/>
      <c r="AP14" s="290"/>
      <c r="AQ14" s="290"/>
      <c r="AR14" s="290"/>
      <c r="AS14" s="290"/>
      <c r="AT14" s="290"/>
      <c r="AU14" s="290"/>
      <c r="AV14" s="291"/>
      <c r="AW14" s="58"/>
      <c r="AX14" s="289" t="s">
        <v>63</v>
      </c>
      <c r="AY14" s="290"/>
      <c r="AZ14" s="290"/>
      <c r="BA14" s="290"/>
      <c r="BB14" s="290"/>
      <c r="BC14" s="290"/>
      <c r="BD14" s="290"/>
      <c r="BE14" s="290"/>
      <c r="BF14" s="290"/>
      <c r="BG14" s="290"/>
      <c r="BH14" s="291"/>
      <c r="BI14" s="58"/>
      <c r="BJ14" s="289" t="s">
        <v>63</v>
      </c>
      <c r="BK14" s="290"/>
      <c r="BL14" s="290"/>
      <c r="BM14" s="290"/>
      <c r="BN14" s="290"/>
      <c r="BO14" s="290"/>
      <c r="BP14" s="290"/>
      <c r="BQ14" s="290"/>
      <c r="BR14" s="290"/>
      <c r="BS14" s="290"/>
      <c r="BT14" s="291"/>
      <c r="BU14" s="58"/>
      <c r="BV14" s="289" t="s">
        <v>63</v>
      </c>
      <c r="BW14" s="290"/>
      <c r="BX14" s="290"/>
      <c r="BY14" s="290"/>
      <c r="BZ14" s="290"/>
      <c r="CA14" s="290"/>
      <c r="CB14" s="290"/>
      <c r="CC14" s="290"/>
      <c r="CD14" s="290"/>
      <c r="CE14" s="290"/>
      <c r="CF14" s="291"/>
      <c r="CG14" s="58"/>
      <c r="CH14" s="289" t="s">
        <v>63</v>
      </c>
      <c r="CI14" s="290"/>
      <c r="CJ14" s="290"/>
      <c r="CK14" s="290"/>
      <c r="CL14" s="290"/>
      <c r="CM14" s="290"/>
      <c r="CN14" s="290"/>
      <c r="CO14" s="290"/>
      <c r="CP14" s="290"/>
      <c r="CQ14" s="290"/>
      <c r="CR14" s="291"/>
      <c r="CS14" s="58"/>
      <c r="CT14" s="289" t="s">
        <v>63</v>
      </c>
      <c r="CU14" s="290"/>
      <c r="CV14" s="290"/>
      <c r="CW14" s="290"/>
      <c r="CX14" s="290"/>
      <c r="CY14" s="290"/>
      <c r="CZ14" s="290"/>
      <c r="DA14" s="290"/>
      <c r="DB14" s="290"/>
      <c r="DC14" s="290"/>
      <c r="DD14" s="291"/>
      <c r="DE14" s="58"/>
      <c r="DF14" s="289" t="s">
        <v>63</v>
      </c>
      <c r="DG14" s="290"/>
      <c r="DH14" s="290"/>
      <c r="DI14" s="290"/>
      <c r="DJ14" s="290"/>
      <c r="DK14" s="290"/>
      <c r="DL14" s="290"/>
      <c r="DM14" s="290"/>
      <c r="DN14" s="290"/>
      <c r="DO14" s="290"/>
      <c r="DP14" s="291"/>
      <c r="DQ14" s="58"/>
      <c r="DR14" s="289" t="s">
        <v>63</v>
      </c>
      <c r="DS14" s="290"/>
      <c r="DT14" s="290"/>
      <c r="DU14" s="290"/>
      <c r="DV14" s="290"/>
      <c r="DW14" s="290"/>
      <c r="DX14" s="290"/>
      <c r="DY14" s="290"/>
      <c r="DZ14" s="290"/>
      <c r="EA14" s="290"/>
      <c r="EB14" s="291"/>
      <c r="EC14" s="58"/>
      <c r="ED14" s="289" t="s">
        <v>63</v>
      </c>
      <c r="EE14" s="290"/>
      <c r="EF14" s="290"/>
      <c r="EG14" s="290"/>
      <c r="EH14" s="290"/>
      <c r="EI14" s="290"/>
      <c r="EJ14" s="290"/>
      <c r="EK14" s="290"/>
      <c r="EL14" s="290"/>
      <c r="EM14" s="290"/>
      <c r="EN14" s="291"/>
      <c r="EO14" s="58"/>
    </row>
    <row r="15" spans="1:146" s="33" customFormat="1" ht="12.75" customHeight="1" x14ac:dyDescent="0.2">
      <c r="A15" s="58"/>
      <c r="B15" s="55" t="s">
        <v>65</v>
      </c>
      <c r="C15" s="56"/>
      <c r="D15" s="56"/>
      <c r="E15" s="56"/>
      <c r="F15" s="56"/>
      <c r="G15" s="56"/>
      <c r="H15" s="100"/>
      <c r="I15" s="98"/>
      <c r="J15" s="97" t="s">
        <v>66</v>
      </c>
      <c r="K15" s="98"/>
      <c r="L15" s="99"/>
      <c r="M15" s="58"/>
      <c r="N15" s="55" t="s">
        <v>65</v>
      </c>
      <c r="O15" s="56"/>
      <c r="P15" s="56"/>
      <c r="Q15" s="56"/>
      <c r="R15" s="56"/>
      <c r="S15" s="56"/>
      <c r="T15" s="100"/>
      <c r="U15" s="98"/>
      <c r="V15" s="97" t="s">
        <v>66</v>
      </c>
      <c r="W15" s="98"/>
      <c r="X15" s="99"/>
      <c r="Y15" s="58"/>
      <c r="Z15" s="55" t="s">
        <v>65</v>
      </c>
      <c r="AA15" s="56"/>
      <c r="AB15" s="56"/>
      <c r="AC15" s="56"/>
      <c r="AD15" s="56"/>
      <c r="AE15" s="56"/>
      <c r="AF15" s="100"/>
      <c r="AG15" s="98"/>
      <c r="AH15" s="97" t="s">
        <v>66</v>
      </c>
      <c r="AI15" s="98"/>
      <c r="AJ15" s="99"/>
      <c r="AK15" s="58"/>
      <c r="AL15" s="55" t="s">
        <v>65</v>
      </c>
      <c r="AM15" s="56"/>
      <c r="AN15" s="56"/>
      <c r="AO15" s="56"/>
      <c r="AP15" s="56"/>
      <c r="AQ15" s="56"/>
      <c r="AR15" s="100"/>
      <c r="AS15" s="98"/>
      <c r="AT15" s="97" t="s">
        <v>66</v>
      </c>
      <c r="AU15" s="98"/>
      <c r="AV15" s="99"/>
      <c r="AW15" s="58"/>
      <c r="AX15" s="55" t="s">
        <v>65</v>
      </c>
      <c r="AY15" s="56"/>
      <c r="AZ15" s="56"/>
      <c r="BA15" s="56"/>
      <c r="BB15" s="56"/>
      <c r="BC15" s="56"/>
      <c r="BD15" s="100"/>
      <c r="BE15" s="98"/>
      <c r="BF15" s="97" t="s">
        <v>66</v>
      </c>
      <c r="BG15" s="98"/>
      <c r="BH15" s="99"/>
      <c r="BI15" s="58"/>
      <c r="BJ15" s="55" t="s">
        <v>65</v>
      </c>
      <c r="BK15" s="56"/>
      <c r="BL15" s="56"/>
      <c r="BM15" s="56"/>
      <c r="BN15" s="56"/>
      <c r="BO15" s="56"/>
      <c r="BP15" s="100"/>
      <c r="BQ15" s="98"/>
      <c r="BR15" s="97" t="s">
        <v>66</v>
      </c>
      <c r="BS15" s="98"/>
      <c r="BT15" s="99"/>
      <c r="BU15" s="58"/>
      <c r="BV15" s="55" t="s">
        <v>65</v>
      </c>
      <c r="BW15" s="56"/>
      <c r="BX15" s="56"/>
      <c r="BY15" s="56"/>
      <c r="BZ15" s="56"/>
      <c r="CA15" s="56"/>
      <c r="CB15" s="100"/>
      <c r="CC15" s="98"/>
      <c r="CD15" s="97" t="s">
        <v>66</v>
      </c>
      <c r="CE15" s="98"/>
      <c r="CF15" s="99"/>
      <c r="CG15" s="58"/>
      <c r="CH15" s="55" t="s">
        <v>65</v>
      </c>
      <c r="CI15" s="56"/>
      <c r="CJ15" s="56"/>
      <c r="CK15" s="56"/>
      <c r="CL15" s="56"/>
      <c r="CM15" s="56"/>
      <c r="CN15" s="100"/>
      <c r="CO15" s="98"/>
      <c r="CP15" s="97" t="s">
        <v>66</v>
      </c>
      <c r="CQ15" s="98"/>
      <c r="CR15" s="99"/>
      <c r="CS15" s="58"/>
      <c r="CT15" s="55" t="s">
        <v>65</v>
      </c>
      <c r="CU15" s="56"/>
      <c r="CV15" s="56"/>
      <c r="CW15" s="56"/>
      <c r="CX15" s="56"/>
      <c r="CY15" s="56"/>
      <c r="CZ15" s="100"/>
      <c r="DA15" s="98"/>
      <c r="DB15" s="97" t="s">
        <v>66</v>
      </c>
      <c r="DC15" s="98"/>
      <c r="DD15" s="99"/>
      <c r="DE15" s="58"/>
      <c r="DF15" s="55" t="s">
        <v>65</v>
      </c>
      <c r="DG15" s="56"/>
      <c r="DH15" s="56"/>
      <c r="DI15" s="56"/>
      <c r="DJ15" s="56"/>
      <c r="DK15" s="56"/>
      <c r="DL15" s="100"/>
      <c r="DM15" s="98"/>
      <c r="DN15" s="97" t="s">
        <v>66</v>
      </c>
      <c r="DO15" s="98"/>
      <c r="DP15" s="99"/>
      <c r="DQ15" s="58"/>
      <c r="DR15" s="55" t="s">
        <v>65</v>
      </c>
      <c r="DS15" s="56"/>
      <c r="DT15" s="56"/>
      <c r="DU15" s="56"/>
      <c r="DV15" s="56"/>
      <c r="DW15" s="56"/>
      <c r="DX15" s="100"/>
      <c r="DY15" s="98"/>
      <c r="DZ15" s="97" t="s">
        <v>66</v>
      </c>
      <c r="EA15" s="98"/>
      <c r="EB15" s="99"/>
      <c r="EC15" s="58"/>
      <c r="ED15" s="55" t="s">
        <v>65</v>
      </c>
      <c r="EE15" s="56"/>
      <c r="EF15" s="56"/>
      <c r="EG15" s="56"/>
      <c r="EH15" s="56"/>
      <c r="EI15" s="56"/>
      <c r="EJ15" s="100"/>
      <c r="EK15" s="98"/>
      <c r="EL15" s="97" t="s">
        <v>66</v>
      </c>
      <c r="EM15" s="98"/>
      <c r="EN15" s="99"/>
      <c r="EO15" s="58"/>
    </row>
    <row r="16" spans="1:146" s="33" customFormat="1" ht="12.75" customHeight="1" x14ac:dyDescent="0.2">
      <c r="A16" s="58"/>
      <c r="B16" s="240"/>
      <c r="C16" s="241"/>
      <c r="D16" s="241"/>
      <c r="E16" s="241"/>
      <c r="F16" s="241"/>
      <c r="G16" s="241"/>
      <c r="H16" s="241"/>
      <c r="I16" s="242"/>
      <c r="J16" s="274"/>
      <c r="K16" s="275"/>
      <c r="L16" s="276"/>
      <c r="M16" s="58"/>
      <c r="N16" s="240"/>
      <c r="O16" s="241"/>
      <c r="P16" s="241"/>
      <c r="Q16" s="241"/>
      <c r="R16" s="241"/>
      <c r="S16" s="241"/>
      <c r="T16" s="241"/>
      <c r="U16" s="242"/>
      <c r="V16" s="274"/>
      <c r="W16" s="275"/>
      <c r="X16" s="276"/>
      <c r="Y16" s="58"/>
      <c r="Z16" s="240"/>
      <c r="AA16" s="241"/>
      <c r="AB16" s="241"/>
      <c r="AC16" s="241"/>
      <c r="AD16" s="241"/>
      <c r="AE16" s="241"/>
      <c r="AF16" s="241"/>
      <c r="AG16" s="242"/>
      <c r="AH16" s="274"/>
      <c r="AI16" s="275"/>
      <c r="AJ16" s="276"/>
      <c r="AK16" s="58"/>
      <c r="AL16" s="240"/>
      <c r="AM16" s="241"/>
      <c r="AN16" s="241"/>
      <c r="AO16" s="241"/>
      <c r="AP16" s="241"/>
      <c r="AQ16" s="241"/>
      <c r="AR16" s="241"/>
      <c r="AS16" s="242"/>
      <c r="AT16" s="274"/>
      <c r="AU16" s="275"/>
      <c r="AV16" s="276"/>
      <c r="AW16" s="58"/>
      <c r="AX16" s="240"/>
      <c r="AY16" s="241"/>
      <c r="AZ16" s="241"/>
      <c r="BA16" s="241"/>
      <c r="BB16" s="241"/>
      <c r="BC16" s="241"/>
      <c r="BD16" s="241"/>
      <c r="BE16" s="242"/>
      <c r="BF16" s="274"/>
      <c r="BG16" s="275"/>
      <c r="BH16" s="276"/>
      <c r="BI16" s="58"/>
      <c r="BJ16" s="240"/>
      <c r="BK16" s="241"/>
      <c r="BL16" s="241"/>
      <c r="BM16" s="241"/>
      <c r="BN16" s="241"/>
      <c r="BO16" s="241"/>
      <c r="BP16" s="241"/>
      <c r="BQ16" s="242"/>
      <c r="BR16" s="274"/>
      <c r="BS16" s="275"/>
      <c r="BT16" s="276"/>
      <c r="BU16" s="58"/>
      <c r="BV16" s="240"/>
      <c r="BW16" s="241"/>
      <c r="BX16" s="241"/>
      <c r="BY16" s="241"/>
      <c r="BZ16" s="241"/>
      <c r="CA16" s="241"/>
      <c r="CB16" s="241"/>
      <c r="CC16" s="242"/>
      <c r="CD16" s="274"/>
      <c r="CE16" s="275"/>
      <c r="CF16" s="276"/>
      <c r="CG16" s="58"/>
      <c r="CH16" s="240"/>
      <c r="CI16" s="241"/>
      <c r="CJ16" s="241"/>
      <c r="CK16" s="241"/>
      <c r="CL16" s="241"/>
      <c r="CM16" s="241"/>
      <c r="CN16" s="241"/>
      <c r="CO16" s="242"/>
      <c r="CP16" s="274"/>
      <c r="CQ16" s="275"/>
      <c r="CR16" s="276"/>
      <c r="CS16" s="58"/>
      <c r="CT16" s="240"/>
      <c r="CU16" s="241"/>
      <c r="CV16" s="241"/>
      <c r="CW16" s="241"/>
      <c r="CX16" s="241"/>
      <c r="CY16" s="241"/>
      <c r="CZ16" s="241"/>
      <c r="DA16" s="242"/>
      <c r="DB16" s="274"/>
      <c r="DC16" s="275"/>
      <c r="DD16" s="276"/>
      <c r="DE16" s="58"/>
      <c r="DF16" s="240"/>
      <c r="DG16" s="241"/>
      <c r="DH16" s="241"/>
      <c r="DI16" s="241"/>
      <c r="DJ16" s="241"/>
      <c r="DK16" s="241"/>
      <c r="DL16" s="241"/>
      <c r="DM16" s="242"/>
      <c r="DN16" s="274"/>
      <c r="DO16" s="275"/>
      <c r="DP16" s="276"/>
      <c r="DQ16" s="58"/>
      <c r="DR16" s="240"/>
      <c r="DS16" s="241"/>
      <c r="DT16" s="241"/>
      <c r="DU16" s="241"/>
      <c r="DV16" s="241"/>
      <c r="DW16" s="241"/>
      <c r="DX16" s="241"/>
      <c r="DY16" s="242"/>
      <c r="DZ16" s="274"/>
      <c r="EA16" s="275"/>
      <c r="EB16" s="276"/>
      <c r="EC16" s="58"/>
      <c r="ED16" s="240"/>
      <c r="EE16" s="241"/>
      <c r="EF16" s="241"/>
      <c r="EG16" s="241"/>
      <c r="EH16" s="241"/>
      <c r="EI16" s="241"/>
      <c r="EJ16" s="241"/>
      <c r="EK16" s="242"/>
      <c r="EL16" s="274"/>
      <c r="EM16" s="275"/>
      <c r="EN16" s="276"/>
      <c r="EO16" s="58"/>
    </row>
    <row r="17" spans="1:145" s="33" customFormat="1" ht="12.75" customHeight="1" x14ac:dyDescent="0.2">
      <c r="A17" s="58"/>
      <c r="B17" s="243"/>
      <c r="C17" s="244"/>
      <c r="D17" s="244"/>
      <c r="E17" s="244"/>
      <c r="F17" s="244"/>
      <c r="G17" s="244"/>
      <c r="H17" s="244"/>
      <c r="I17" s="245"/>
      <c r="J17" s="277"/>
      <c r="K17" s="278"/>
      <c r="L17" s="279"/>
      <c r="M17" s="58"/>
      <c r="N17" s="243"/>
      <c r="O17" s="244"/>
      <c r="P17" s="244"/>
      <c r="Q17" s="244"/>
      <c r="R17" s="244"/>
      <c r="S17" s="244"/>
      <c r="T17" s="244"/>
      <c r="U17" s="245"/>
      <c r="V17" s="277"/>
      <c r="W17" s="278"/>
      <c r="X17" s="279"/>
      <c r="Y17" s="58"/>
      <c r="Z17" s="243"/>
      <c r="AA17" s="244"/>
      <c r="AB17" s="244"/>
      <c r="AC17" s="244"/>
      <c r="AD17" s="244"/>
      <c r="AE17" s="244"/>
      <c r="AF17" s="244"/>
      <c r="AG17" s="245"/>
      <c r="AH17" s="277"/>
      <c r="AI17" s="278"/>
      <c r="AJ17" s="279"/>
      <c r="AK17" s="58"/>
      <c r="AL17" s="243"/>
      <c r="AM17" s="244"/>
      <c r="AN17" s="244"/>
      <c r="AO17" s="244"/>
      <c r="AP17" s="244"/>
      <c r="AQ17" s="244"/>
      <c r="AR17" s="244"/>
      <c r="AS17" s="245"/>
      <c r="AT17" s="277"/>
      <c r="AU17" s="278"/>
      <c r="AV17" s="279"/>
      <c r="AW17" s="58"/>
      <c r="AX17" s="243"/>
      <c r="AY17" s="244"/>
      <c r="AZ17" s="244"/>
      <c r="BA17" s="244"/>
      <c r="BB17" s="244"/>
      <c r="BC17" s="244"/>
      <c r="BD17" s="244"/>
      <c r="BE17" s="245"/>
      <c r="BF17" s="277"/>
      <c r="BG17" s="278"/>
      <c r="BH17" s="279"/>
      <c r="BI17" s="58"/>
      <c r="BJ17" s="243"/>
      <c r="BK17" s="244"/>
      <c r="BL17" s="244"/>
      <c r="BM17" s="244"/>
      <c r="BN17" s="244"/>
      <c r="BO17" s="244"/>
      <c r="BP17" s="244"/>
      <c r="BQ17" s="245"/>
      <c r="BR17" s="277"/>
      <c r="BS17" s="278"/>
      <c r="BT17" s="279"/>
      <c r="BU17" s="58"/>
      <c r="BV17" s="243"/>
      <c r="BW17" s="244"/>
      <c r="BX17" s="244"/>
      <c r="BY17" s="244"/>
      <c r="BZ17" s="244"/>
      <c r="CA17" s="244"/>
      <c r="CB17" s="244"/>
      <c r="CC17" s="245"/>
      <c r="CD17" s="277"/>
      <c r="CE17" s="278"/>
      <c r="CF17" s="279"/>
      <c r="CG17" s="58"/>
      <c r="CH17" s="243"/>
      <c r="CI17" s="244"/>
      <c r="CJ17" s="244"/>
      <c r="CK17" s="244"/>
      <c r="CL17" s="244"/>
      <c r="CM17" s="244"/>
      <c r="CN17" s="244"/>
      <c r="CO17" s="245"/>
      <c r="CP17" s="277"/>
      <c r="CQ17" s="278"/>
      <c r="CR17" s="279"/>
      <c r="CS17" s="58"/>
      <c r="CT17" s="243"/>
      <c r="CU17" s="244"/>
      <c r="CV17" s="244"/>
      <c r="CW17" s="244"/>
      <c r="CX17" s="244"/>
      <c r="CY17" s="244"/>
      <c r="CZ17" s="244"/>
      <c r="DA17" s="245"/>
      <c r="DB17" s="277"/>
      <c r="DC17" s="278"/>
      <c r="DD17" s="279"/>
      <c r="DE17" s="58"/>
      <c r="DF17" s="243"/>
      <c r="DG17" s="244"/>
      <c r="DH17" s="244"/>
      <c r="DI17" s="244"/>
      <c r="DJ17" s="244"/>
      <c r="DK17" s="244"/>
      <c r="DL17" s="244"/>
      <c r="DM17" s="245"/>
      <c r="DN17" s="277"/>
      <c r="DO17" s="278"/>
      <c r="DP17" s="279"/>
      <c r="DQ17" s="58"/>
      <c r="DR17" s="243"/>
      <c r="DS17" s="244"/>
      <c r="DT17" s="244"/>
      <c r="DU17" s="244"/>
      <c r="DV17" s="244"/>
      <c r="DW17" s="244"/>
      <c r="DX17" s="244"/>
      <c r="DY17" s="245"/>
      <c r="DZ17" s="277"/>
      <c r="EA17" s="278"/>
      <c r="EB17" s="279"/>
      <c r="EC17" s="58"/>
      <c r="ED17" s="243"/>
      <c r="EE17" s="244"/>
      <c r="EF17" s="244"/>
      <c r="EG17" s="244"/>
      <c r="EH17" s="244"/>
      <c r="EI17" s="244"/>
      <c r="EJ17" s="244"/>
      <c r="EK17" s="245"/>
      <c r="EL17" s="277"/>
      <c r="EM17" s="278"/>
      <c r="EN17" s="279"/>
      <c r="EO17" s="58"/>
    </row>
    <row r="18" spans="1:145" s="33" customFormat="1" ht="12.75" customHeight="1" x14ac:dyDescent="0.2">
      <c r="A18" s="58"/>
      <c r="B18" s="240"/>
      <c r="C18" s="241"/>
      <c r="D18" s="241"/>
      <c r="E18" s="241"/>
      <c r="F18" s="241"/>
      <c r="G18" s="241"/>
      <c r="H18" s="241"/>
      <c r="I18" s="242"/>
      <c r="J18" s="274"/>
      <c r="K18" s="275"/>
      <c r="L18" s="276"/>
      <c r="M18" s="58"/>
      <c r="N18" s="240"/>
      <c r="O18" s="241"/>
      <c r="P18" s="241"/>
      <c r="Q18" s="241"/>
      <c r="R18" s="241"/>
      <c r="S18" s="241"/>
      <c r="T18" s="241"/>
      <c r="U18" s="242"/>
      <c r="V18" s="274"/>
      <c r="W18" s="275"/>
      <c r="X18" s="276"/>
      <c r="Y18" s="58"/>
      <c r="Z18" s="240"/>
      <c r="AA18" s="241"/>
      <c r="AB18" s="241"/>
      <c r="AC18" s="241"/>
      <c r="AD18" s="241"/>
      <c r="AE18" s="241"/>
      <c r="AF18" s="241"/>
      <c r="AG18" s="242"/>
      <c r="AH18" s="274"/>
      <c r="AI18" s="275"/>
      <c r="AJ18" s="276"/>
      <c r="AK18" s="58"/>
      <c r="AL18" s="240"/>
      <c r="AM18" s="241"/>
      <c r="AN18" s="241"/>
      <c r="AO18" s="241"/>
      <c r="AP18" s="241"/>
      <c r="AQ18" s="241"/>
      <c r="AR18" s="241"/>
      <c r="AS18" s="242"/>
      <c r="AT18" s="274"/>
      <c r="AU18" s="275"/>
      <c r="AV18" s="276"/>
      <c r="AW18" s="58"/>
      <c r="AX18" s="240"/>
      <c r="AY18" s="241"/>
      <c r="AZ18" s="241"/>
      <c r="BA18" s="241"/>
      <c r="BB18" s="241"/>
      <c r="BC18" s="241"/>
      <c r="BD18" s="241"/>
      <c r="BE18" s="242"/>
      <c r="BF18" s="274"/>
      <c r="BG18" s="275"/>
      <c r="BH18" s="276"/>
      <c r="BI18" s="58"/>
      <c r="BJ18" s="240"/>
      <c r="BK18" s="241"/>
      <c r="BL18" s="241"/>
      <c r="BM18" s="241"/>
      <c r="BN18" s="241"/>
      <c r="BO18" s="241"/>
      <c r="BP18" s="241"/>
      <c r="BQ18" s="242"/>
      <c r="BR18" s="274"/>
      <c r="BS18" s="275"/>
      <c r="BT18" s="276"/>
      <c r="BU18" s="58"/>
      <c r="BV18" s="240"/>
      <c r="BW18" s="241"/>
      <c r="BX18" s="241"/>
      <c r="BY18" s="241"/>
      <c r="BZ18" s="241"/>
      <c r="CA18" s="241"/>
      <c r="CB18" s="241"/>
      <c r="CC18" s="242"/>
      <c r="CD18" s="274"/>
      <c r="CE18" s="275"/>
      <c r="CF18" s="276"/>
      <c r="CG18" s="58"/>
      <c r="CH18" s="240"/>
      <c r="CI18" s="241"/>
      <c r="CJ18" s="241"/>
      <c r="CK18" s="241"/>
      <c r="CL18" s="241"/>
      <c r="CM18" s="241"/>
      <c r="CN18" s="241"/>
      <c r="CO18" s="242"/>
      <c r="CP18" s="274"/>
      <c r="CQ18" s="275"/>
      <c r="CR18" s="276"/>
      <c r="CS18" s="58"/>
      <c r="CT18" s="240"/>
      <c r="CU18" s="241"/>
      <c r="CV18" s="241"/>
      <c r="CW18" s="241"/>
      <c r="CX18" s="241"/>
      <c r="CY18" s="241"/>
      <c r="CZ18" s="241"/>
      <c r="DA18" s="242"/>
      <c r="DB18" s="274"/>
      <c r="DC18" s="275"/>
      <c r="DD18" s="276"/>
      <c r="DE18" s="58"/>
      <c r="DF18" s="240"/>
      <c r="DG18" s="241"/>
      <c r="DH18" s="241"/>
      <c r="DI18" s="241"/>
      <c r="DJ18" s="241"/>
      <c r="DK18" s="241"/>
      <c r="DL18" s="241"/>
      <c r="DM18" s="242"/>
      <c r="DN18" s="274"/>
      <c r="DO18" s="275"/>
      <c r="DP18" s="276"/>
      <c r="DQ18" s="58"/>
      <c r="DR18" s="240"/>
      <c r="DS18" s="241"/>
      <c r="DT18" s="241"/>
      <c r="DU18" s="241"/>
      <c r="DV18" s="241"/>
      <c r="DW18" s="241"/>
      <c r="DX18" s="241"/>
      <c r="DY18" s="242"/>
      <c r="DZ18" s="274"/>
      <c r="EA18" s="275"/>
      <c r="EB18" s="276"/>
      <c r="EC18" s="58"/>
      <c r="ED18" s="240"/>
      <c r="EE18" s="241"/>
      <c r="EF18" s="241"/>
      <c r="EG18" s="241"/>
      <c r="EH18" s="241"/>
      <c r="EI18" s="241"/>
      <c r="EJ18" s="241"/>
      <c r="EK18" s="242"/>
      <c r="EL18" s="274"/>
      <c r="EM18" s="275"/>
      <c r="EN18" s="276"/>
      <c r="EO18" s="58"/>
    </row>
    <row r="19" spans="1:145" s="33" customFormat="1" ht="12.75" customHeight="1" x14ac:dyDescent="0.2">
      <c r="A19" s="50"/>
      <c r="B19" s="243"/>
      <c r="C19" s="244"/>
      <c r="D19" s="244"/>
      <c r="E19" s="244"/>
      <c r="F19" s="244"/>
      <c r="G19" s="244"/>
      <c r="H19" s="244"/>
      <c r="I19" s="245"/>
      <c r="J19" s="277"/>
      <c r="K19" s="278"/>
      <c r="L19" s="279"/>
      <c r="M19" s="50"/>
      <c r="N19" s="243"/>
      <c r="O19" s="244"/>
      <c r="P19" s="244"/>
      <c r="Q19" s="244"/>
      <c r="R19" s="244"/>
      <c r="S19" s="244"/>
      <c r="T19" s="244"/>
      <c r="U19" s="245"/>
      <c r="V19" s="277"/>
      <c r="W19" s="278"/>
      <c r="X19" s="279"/>
      <c r="Y19" s="50"/>
      <c r="Z19" s="243"/>
      <c r="AA19" s="244"/>
      <c r="AB19" s="244"/>
      <c r="AC19" s="244"/>
      <c r="AD19" s="244"/>
      <c r="AE19" s="244"/>
      <c r="AF19" s="244"/>
      <c r="AG19" s="245"/>
      <c r="AH19" s="277"/>
      <c r="AI19" s="278"/>
      <c r="AJ19" s="279"/>
      <c r="AK19" s="50"/>
      <c r="AL19" s="243"/>
      <c r="AM19" s="244"/>
      <c r="AN19" s="244"/>
      <c r="AO19" s="244"/>
      <c r="AP19" s="244"/>
      <c r="AQ19" s="244"/>
      <c r="AR19" s="244"/>
      <c r="AS19" s="245"/>
      <c r="AT19" s="277"/>
      <c r="AU19" s="278"/>
      <c r="AV19" s="279"/>
      <c r="AW19" s="50"/>
      <c r="AX19" s="243"/>
      <c r="AY19" s="244"/>
      <c r="AZ19" s="244"/>
      <c r="BA19" s="244"/>
      <c r="BB19" s="244"/>
      <c r="BC19" s="244"/>
      <c r="BD19" s="244"/>
      <c r="BE19" s="245"/>
      <c r="BF19" s="277"/>
      <c r="BG19" s="278"/>
      <c r="BH19" s="279"/>
      <c r="BI19" s="50"/>
      <c r="BJ19" s="243"/>
      <c r="BK19" s="244"/>
      <c r="BL19" s="244"/>
      <c r="BM19" s="244"/>
      <c r="BN19" s="244"/>
      <c r="BO19" s="244"/>
      <c r="BP19" s="244"/>
      <c r="BQ19" s="245"/>
      <c r="BR19" s="277"/>
      <c r="BS19" s="278"/>
      <c r="BT19" s="279"/>
      <c r="BU19" s="50"/>
      <c r="BV19" s="243"/>
      <c r="BW19" s="244"/>
      <c r="BX19" s="244"/>
      <c r="BY19" s="244"/>
      <c r="BZ19" s="244"/>
      <c r="CA19" s="244"/>
      <c r="CB19" s="244"/>
      <c r="CC19" s="245"/>
      <c r="CD19" s="277"/>
      <c r="CE19" s="278"/>
      <c r="CF19" s="279"/>
      <c r="CG19" s="50"/>
      <c r="CH19" s="243"/>
      <c r="CI19" s="244"/>
      <c r="CJ19" s="244"/>
      <c r="CK19" s="244"/>
      <c r="CL19" s="244"/>
      <c r="CM19" s="244"/>
      <c r="CN19" s="244"/>
      <c r="CO19" s="245"/>
      <c r="CP19" s="277"/>
      <c r="CQ19" s="278"/>
      <c r="CR19" s="279"/>
      <c r="CS19" s="50"/>
      <c r="CT19" s="243"/>
      <c r="CU19" s="244"/>
      <c r="CV19" s="244"/>
      <c r="CW19" s="244"/>
      <c r="CX19" s="244"/>
      <c r="CY19" s="244"/>
      <c r="CZ19" s="244"/>
      <c r="DA19" s="245"/>
      <c r="DB19" s="277"/>
      <c r="DC19" s="278"/>
      <c r="DD19" s="279"/>
      <c r="DE19" s="50"/>
      <c r="DF19" s="243"/>
      <c r="DG19" s="244"/>
      <c r="DH19" s="244"/>
      <c r="DI19" s="244"/>
      <c r="DJ19" s="244"/>
      <c r="DK19" s="244"/>
      <c r="DL19" s="244"/>
      <c r="DM19" s="245"/>
      <c r="DN19" s="277"/>
      <c r="DO19" s="278"/>
      <c r="DP19" s="279"/>
      <c r="DQ19" s="50"/>
      <c r="DR19" s="243"/>
      <c r="DS19" s="244"/>
      <c r="DT19" s="244"/>
      <c r="DU19" s="244"/>
      <c r="DV19" s="244"/>
      <c r="DW19" s="244"/>
      <c r="DX19" s="244"/>
      <c r="DY19" s="245"/>
      <c r="DZ19" s="277"/>
      <c r="EA19" s="278"/>
      <c r="EB19" s="279"/>
      <c r="EC19" s="50"/>
      <c r="ED19" s="243"/>
      <c r="EE19" s="244"/>
      <c r="EF19" s="244"/>
      <c r="EG19" s="244"/>
      <c r="EH19" s="244"/>
      <c r="EI19" s="244"/>
      <c r="EJ19" s="244"/>
      <c r="EK19" s="245"/>
      <c r="EL19" s="277"/>
      <c r="EM19" s="278"/>
      <c r="EN19" s="279"/>
      <c r="EO19" s="50"/>
    </row>
    <row r="20" spans="1:145" s="33" customFormat="1" ht="12.75" customHeight="1" x14ac:dyDescent="0.2">
      <c r="A20" s="59"/>
      <c r="B20" s="240"/>
      <c r="C20" s="241"/>
      <c r="D20" s="241"/>
      <c r="E20" s="241"/>
      <c r="F20" s="241"/>
      <c r="G20" s="241"/>
      <c r="H20" s="241"/>
      <c r="I20" s="242"/>
      <c r="J20" s="274"/>
      <c r="K20" s="275"/>
      <c r="L20" s="276"/>
      <c r="M20" s="59"/>
      <c r="N20" s="240"/>
      <c r="O20" s="241"/>
      <c r="P20" s="241"/>
      <c r="Q20" s="241"/>
      <c r="R20" s="241"/>
      <c r="S20" s="241"/>
      <c r="T20" s="241"/>
      <c r="U20" s="242"/>
      <c r="V20" s="274"/>
      <c r="W20" s="275"/>
      <c r="X20" s="276"/>
      <c r="Y20" s="59"/>
      <c r="Z20" s="240"/>
      <c r="AA20" s="241"/>
      <c r="AB20" s="241"/>
      <c r="AC20" s="241"/>
      <c r="AD20" s="241"/>
      <c r="AE20" s="241"/>
      <c r="AF20" s="241"/>
      <c r="AG20" s="242"/>
      <c r="AH20" s="274"/>
      <c r="AI20" s="275"/>
      <c r="AJ20" s="276"/>
      <c r="AK20" s="59"/>
      <c r="AL20" s="240"/>
      <c r="AM20" s="241"/>
      <c r="AN20" s="241"/>
      <c r="AO20" s="241"/>
      <c r="AP20" s="241"/>
      <c r="AQ20" s="241"/>
      <c r="AR20" s="241"/>
      <c r="AS20" s="242"/>
      <c r="AT20" s="274"/>
      <c r="AU20" s="275"/>
      <c r="AV20" s="276"/>
      <c r="AW20" s="59"/>
      <c r="AX20" s="240"/>
      <c r="AY20" s="241"/>
      <c r="AZ20" s="241"/>
      <c r="BA20" s="241"/>
      <c r="BB20" s="241"/>
      <c r="BC20" s="241"/>
      <c r="BD20" s="241"/>
      <c r="BE20" s="242"/>
      <c r="BF20" s="274"/>
      <c r="BG20" s="275"/>
      <c r="BH20" s="276"/>
      <c r="BI20" s="59"/>
      <c r="BJ20" s="240"/>
      <c r="BK20" s="241"/>
      <c r="BL20" s="241"/>
      <c r="BM20" s="241"/>
      <c r="BN20" s="241"/>
      <c r="BO20" s="241"/>
      <c r="BP20" s="241"/>
      <c r="BQ20" s="242"/>
      <c r="BR20" s="274"/>
      <c r="BS20" s="275"/>
      <c r="BT20" s="276"/>
      <c r="BU20" s="59"/>
      <c r="BV20" s="240"/>
      <c r="BW20" s="241"/>
      <c r="BX20" s="241"/>
      <c r="BY20" s="241"/>
      <c r="BZ20" s="241"/>
      <c r="CA20" s="241"/>
      <c r="CB20" s="241"/>
      <c r="CC20" s="242"/>
      <c r="CD20" s="274"/>
      <c r="CE20" s="275"/>
      <c r="CF20" s="276"/>
      <c r="CG20" s="59"/>
      <c r="CH20" s="240"/>
      <c r="CI20" s="241"/>
      <c r="CJ20" s="241"/>
      <c r="CK20" s="241"/>
      <c r="CL20" s="241"/>
      <c r="CM20" s="241"/>
      <c r="CN20" s="241"/>
      <c r="CO20" s="242"/>
      <c r="CP20" s="274"/>
      <c r="CQ20" s="275"/>
      <c r="CR20" s="276"/>
      <c r="CS20" s="59"/>
      <c r="CT20" s="240"/>
      <c r="CU20" s="241"/>
      <c r="CV20" s="241"/>
      <c r="CW20" s="241"/>
      <c r="CX20" s="241"/>
      <c r="CY20" s="241"/>
      <c r="CZ20" s="241"/>
      <c r="DA20" s="242"/>
      <c r="DB20" s="274"/>
      <c r="DC20" s="275"/>
      <c r="DD20" s="276"/>
      <c r="DE20" s="59"/>
      <c r="DF20" s="240"/>
      <c r="DG20" s="241"/>
      <c r="DH20" s="241"/>
      <c r="DI20" s="241"/>
      <c r="DJ20" s="241"/>
      <c r="DK20" s="241"/>
      <c r="DL20" s="241"/>
      <c r="DM20" s="242"/>
      <c r="DN20" s="274"/>
      <c r="DO20" s="275"/>
      <c r="DP20" s="276"/>
      <c r="DQ20" s="59"/>
      <c r="DR20" s="240"/>
      <c r="DS20" s="241"/>
      <c r="DT20" s="241"/>
      <c r="DU20" s="241"/>
      <c r="DV20" s="241"/>
      <c r="DW20" s="241"/>
      <c r="DX20" s="241"/>
      <c r="DY20" s="242"/>
      <c r="DZ20" s="274"/>
      <c r="EA20" s="275"/>
      <c r="EB20" s="276"/>
      <c r="EC20" s="59"/>
      <c r="ED20" s="240"/>
      <c r="EE20" s="241"/>
      <c r="EF20" s="241"/>
      <c r="EG20" s="241"/>
      <c r="EH20" s="241"/>
      <c r="EI20" s="241"/>
      <c r="EJ20" s="241"/>
      <c r="EK20" s="242"/>
      <c r="EL20" s="274"/>
      <c r="EM20" s="275"/>
      <c r="EN20" s="276"/>
      <c r="EO20" s="59"/>
    </row>
    <row r="21" spans="1:145" s="33" customFormat="1" ht="12.75" customHeight="1" x14ac:dyDescent="0.2">
      <c r="A21" s="60"/>
      <c r="B21" s="243"/>
      <c r="C21" s="244"/>
      <c r="D21" s="244"/>
      <c r="E21" s="244"/>
      <c r="F21" s="244"/>
      <c r="G21" s="244"/>
      <c r="H21" s="244"/>
      <c r="I21" s="245"/>
      <c r="J21" s="277"/>
      <c r="K21" s="278"/>
      <c r="L21" s="279"/>
      <c r="M21" s="60"/>
      <c r="N21" s="243"/>
      <c r="O21" s="244"/>
      <c r="P21" s="244"/>
      <c r="Q21" s="244"/>
      <c r="R21" s="244"/>
      <c r="S21" s="244"/>
      <c r="T21" s="244"/>
      <c r="U21" s="245"/>
      <c r="V21" s="277"/>
      <c r="W21" s="278"/>
      <c r="X21" s="279"/>
      <c r="Y21" s="60"/>
      <c r="Z21" s="243"/>
      <c r="AA21" s="244"/>
      <c r="AB21" s="244"/>
      <c r="AC21" s="244"/>
      <c r="AD21" s="244"/>
      <c r="AE21" s="244"/>
      <c r="AF21" s="244"/>
      <c r="AG21" s="245"/>
      <c r="AH21" s="277"/>
      <c r="AI21" s="278"/>
      <c r="AJ21" s="279"/>
      <c r="AK21" s="60"/>
      <c r="AL21" s="243"/>
      <c r="AM21" s="244"/>
      <c r="AN21" s="244"/>
      <c r="AO21" s="244"/>
      <c r="AP21" s="244"/>
      <c r="AQ21" s="244"/>
      <c r="AR21" s="244"/>
      <c r="AS21" s="245"/>
      <c r="AT21" s="277"/>
      <c r="AU21" s="278"/>
      <c r="AV21" s="279"/>
      <c r="AW21" s="60"/>
      <c r="AX21" s="243"/>
      <c r="AY21" s="244"/>
      <c r="AZ21" s="244"/>
      <c r="BA21" s="244"/>
      <c r="BB21" s="244"/>
      <c r="BC21" s="244"/>
      <c r="BD21" s="244"/>
      <c r="BE21" s="245"/>
      <c r="BF21" s="277"/>
      <c r="BG21" s="278"/>
      <c r="BH21" s="279"/>
      <c r="BI21" s="60"/>
      <c r="BJ21" s="243"/>
      <c r="BK21" s="244"/>
      <c r="BL21" s="244"/>
      <c r="BM21" s="244"/>
      <c r="BN21" s="244"/>
      <c r="BO21" s="244"/>
      <c r="BP21" s="244"/>
      <c r="BQ21" s="245"/>
      <c r="BR21" s="277"/>
      <c r="BS21" s="278"/>
      <c r="BT21" s="279"/>
      <c r="BU21" s="60"/>
      <c r="BV21" s="243"/>
      <c r="BW21" s="244"/>
      <c r="BX21" s="244"/>
      <c r="BY21" s="244"/>
      <c r="BZ21" s="244"/>
      <c r="CA21" s="244"/>
      <c r="CB21" s="244"/>
      <c r="CC21" s="245"/>
      <c r="CD21" s="277"/>
      <c r="CE21" s="278"/>
      <c r="CF21" s="279"/>
      <c r="CG21" s="60"/>
      <c r="CH21" s="243"/>
      <c r="CI21" s="244"/>
      <c r="CJ21" s="244"/>
      <c r="CK21" s="244"/>
      <c r="CL21" s="244"/>
      <c r="CM21" s="244"/>
      <c r="CN21" s="244"/>
      <c r="CO21" s="245"/>
      <c r="CP21" s="277"/>
      <c r="CQ21" s="278"/>
      <c r="CR21" s="279"/>
      <c r="CS21" s="60"/>
      <c r="CT21" s="243"/>
      <c r="CU21" s="244"/>
      <c r="CV21" s="244"/>
      <c r="CW21" s="244"/>
      <c r="CX21" s="244"/>
      <c r="CY21" s="244"/>
      <c r="CZ21" s="244"/>
      <c r="DA21" s="245"/>
      <c r="DB21" s="277"/>
      <c r="DC21" s="278"/>
      <c r="DD21" s="279"/>
      <c r="DE21" s="60"/>
      <c r="DF21" s="243"/>
      <c r="DG21" s="244"/>
      <c r="DH21" s="244"/>
      <c r="DI21" s="244"/>
      <c r="DJ21" s="244"/>
      <c r="DK21" s="244"/>
      <c r="DL21" s="244"/>
      <c r="DM21" s="245"/>
      <c r="DN21" s="277"/>
      <c r="DO21" s="278"/>
      <c r="DP21" s="279"/>
      <c r="DQ21" s="60"/>
      <c r="DR21" s="243"/>
      <c r="DS21" s="244"/>
      <c r="DT21" s="244"/>
      <c r="DU21" s="244"/>
      <c r="DV21" s="244"/>
      <c r="DW21" s="244"/>
      <c r="DX21" s="244"/>
      <c r="DY21" s="245"/>
      <c r="DZ21" s="277"/>
      <c r="EA21" s="278"/>
      <c r="EB21" s="279"/>
      <c r="EC21" s="60"/>
      <c r="ED21" s="243"/>
      <c r="EE21" s="244"/>
      <c r="EF21" s="244"/>
      <c r="EG21" s="244"/>
      <c r="EH21" s="244"/>
      <c r="EI21" s="244"/>
      <c r="EJ21" s="244"/>
      <c r="EK21" s="245"/>
      <c r="EL21" s="277"/>
      <c r="EM21" s="278"/>
      <c r="EN21" s="279"/>
      <c r="EO21" s="60"/>
    </row>
    <row r="22" spans="1:145" s="33" customFormat="1" ht="12.75" customHeight="1" x14ac:dyDescent="0.2">
      <c r="A22" s="60"/>
      <c r="B22" s="240"/>
      <c r="C22" s="241"/>
      <c r="D22" s="241"/>
      <c r="E22" s="241"/>
      <c r="F22" s="241"/>
      <c r="G22" s="241"/>
      <c r="H22" s="241"/>
      <c r="I22" s="242"/>
      <c r="J22" s="274"/>
      <c r="K22" s="275"/>
      <c r="L22" s="276"/>
      <c r="M22" s="60"/>
      <c r="N22" s="240"/>
      <c r="O22" s="241"/>
      <c r="P22" s="241"/>
      <c r="Q22" s="241"/>
      <c r="R22" s="241"/>
      <c r="S22" s="241"/>
      <c r="T22" s="241"/>
      <c r="U22" s="242"/>
      <c r="V22" s="274"/>
      <c r="W22" s="275"/>
      <c r="X22" s="276"/>
      <c r="Y22" s="60"/>
      <c r="Z22" s="240"/>
      <c r="AA22" s="241"/>
      <c r="AB22" s="241"/>
      <c r="AC22" s="241"/>
      <c r="AD22" s="241"/>
      <c r="AE22" s="241"/>
      <c r="AF22" s="241"/>
      <c r="AG22" s="242"/>
      <c r="AH22" s="274"/>
      <c r="AI22" s="275"/>
      <c r="AJ22" s="276"/>
      <c r="AK22" s="60"/>
      <c r="AL22" s="240"/>
      <c r="AM22" s="241"/>
      <c r="AN22" s="241"/>
      <c r="AO22" s="241"/>
      <c r="AP22" s="241"/>
      <c r="AQ22" s="241"/>
      <c r="AR22" s="241"/>
      <c r="AS22" s="242"/>
      <c r="AT22" s="274"/>
      <c r="AU22" s="275"/>
      <c r="AV22" s="276"/>
      <c r="AW22" s="60"/>
      <c r="AX22" s="240"/>
      <c r="AY22" s="241"/>
      <c r="AZ22" s="241"/>
      <c r="BA22" s="241"/>
      <c r="BB22" s="241"/>
      <c r="BC22" s="241"/>
      <c r="BD22" s="241"/>
      <c r="BE22" s="242"/>
      <c r="BF22" s="274"/>
      <c r="BG22" s="275"/>
      <c r="BH22" s="276"/>
      <c r="BI22" s="60"/>
      <c r="BJ22" s="240"/>
      <c r="BK22" s="241"/>
      <c r="BL22" s="241"/>
      <c r="BM22" s="241"/>
      <c r="BN22" s="241"/>
      <c r="BO22" s="241"/>
      <c r="BP22" s="241"/>
      <c r="BQ22" s="242"/>
      <c r="BR22" s="274"/>
      <c r="BS22" s="275"/>
      <c r="BT22" s="276"/>
      <c r="BU22" s="60"/>
      <c r="BV22" s="240"/>
      <c r="BW22" s="241"/>
      <c r="BX22" s="241"/>
      <c r="BY22" s="241"/>
      <c r="BZ22" s="241"/>
      <c r="CA22" s="241"/>
      <c r="CB22" s="241"/>
      <c r="CC22" s="242"/>
      <c r="CD22" s="274"/>
      <c r="CE22" s="275"/>
      <c r="CF22" s="276"/>
      <c r="CG22" s="60"/>
      <c r="CH22" s="240"/>
      <c r="CI22" s="241"/>
      <c r="CJ22" s="241"/>
      <c r="CK22" s="241"/>
      <c r="CL22" s="241"/>
      <c r="CM22" s="241"/>
      <c r="CN22" s="241"/>
      <c r="CO22" s="242"/>
      <c r="CP22" s="274"/>
      <c r="CQ22" s="275"/>
      <c r="CR22" s="276"/>
      <c r="CS22" s="60"/>
      <c r="CT22" s="240"/>
      <c r="CU22" s="241"/>
      <c r="CV22" s="241"/>
      <c r="CW22" s="241"/>
      <c r="CX22" s="241"/>
      <c r="CY22" s="241"/>
      <c r="CZ22" s="241"/>
      <c r="DA22" s="242"/>
      <c r="DB22" s="274"/>
      <c r="DC22" s="275"/>
      <c r="DD22" s="276"/>
      <c r="DE22" s="60"/>
      <c r="DF22" s="240"/>
      <c r="DG22" s="241"/>
      <c r="DH22" s="241"/>
      <c r="DI22" s="241"/>
      <c r="DJ22" s="241"/>
      <c r="DK22" s="241"/>
      <c r="DL22" s="241"/>
      <c r="DM22" s="242"/>
      <c r="DN22" s="274"/>
      <c r="DO22" s="275"/>
      <c r="DP22" s="276"/>
      <c r="DQ22" s="60"/>
      <c r="DR22" s="240"/>
      <c r="DS22" s="241"/>
      <c r="DT22" s="241"/>
      <c r="DU22" s="241"/>
      <c r="DV22" s="241"/>
      <c r="DW22" s="241"/>
      <c r="DX22" s="241"/>
      <c r="DY22" s="242"/>
      <c r="DZ22" s="274"/>
      <c r="EA22" s="275"/>
      <c r="EB22" s="276"/>
      <c r="EC22" s="60"/>
      <c r="ED22" s="240"/>
      <c r="EE22" s="241"/>
      <c r="EF22" s="241"/>
      <c r="EG22" s="241"/>
      <c r="EH22" s="241"/>
      <c r="EI22" s="241"/>
      <c r="EJ22" s="241"/>
      <c r="EK22" s="242"/>
      <c r="EL22" s="274"/>
      <c r="EM22" s="275"/>
      <c r="EN22" s="276"/>
      <c r="EO22" s="60"/>
    </row>
    <row r="23" spans="1:145" s="33" customFormat="1" ht="12.75" customHeight="1" x14ac:dyDescent="0.2">
      <c r="A23" s="60"/>
      <c r="B23" s="243"/>
      <c r="C23" s="244"/>
      <c r="D23" s="244"/>
      <c r="E23" s="244"/>
      <c r="F23" s="244"/>
      <c r="G23" s="244"/>
      <c r="H23" s="244"/>
      <c r="I23" s="245"/>
      <c r="J23" s="277"/>
      <c r="K23" s="278"/>
      <c r="L23" s="279"/>
      <c r="M23" s="60"/>
      <c r="N23" s="243"/>
      <c r="O23" s="244"/>
      <c r="P23" s="244"/>
      <c r="Q23" s="244"/>
      <c r="R23" s="244"/>
      <c r="S23" s="244"/>
      <c r="T23" s="244"/>
      <c r="U23" s="245"/>
      <c r="V23" s="277"/>
      <c r="W23" s="278"/>
      <c r="X23" s="279"/>
      <c r="Y23" s="60"/>
      <c r="Z23" s="243"/>
      <c r="AA23" s="244"/>
      <c r="AB23" s="244"/>
      <c r="AC23" s="244"/>
      <c r="AD23" s="244"/>
      <c r="AE23" s="244"/>
      <c r="AF23" s="244"/>
      <c r="AG23" s="245"/>
      <c r="AH23" s="277"/>
      <c r="AI23" s="278"/>
      <c r="AJ23" s="279"/>
      <c r="AK23" s="60"/>
      <c r="AL23" s="243"/>
      <c r="AM23" s="244"/>
      <c r="AN23" s="244"/>
      <c r="AO23" s="244"/>
      <c r="AP23" s="244"/>
      <c r="AQ23" s="244"/>
      <c r="AR23" s="244"/>
      <c r="AS23" s="245"/>
      <c r="AT23" s="277"/>
      <c r="AU23" s="278"/>
      <c r="AV23" s="279"/>
      <c r="AW23" s="60"/>
      <c r="AX23" s="243"/>
      <c r="AY23" s="244"/>
      <c r="AZ23" s="244"/>
      <c r="BA23" s="244"/>
      <c r="BB23" s="244"/>
      <c r="BC23" s="244"/>
      <c r="BD23" s="244"/>
      <c r="BE23" s="245"/>
      <c r="BF23" s="277"/>
      <c r="BG23" s="278"/>
      <c r="BH23" s="279"/>
      <c r="BI23" s="60"/>
      <c r="BJ23" s="243"/>
      <c r="BK23" s="244"/>
      <c r="BL23" s="244"/>
      <c r="BM23" s="244"/>
      <c r="BN23" s="244"/>
      <c r="BO23" s="244"/>
      <c r="BP23" s="244"/>
      <c r="BQ23" s="245"/>
      <c r="BR23" s="277"/>
      <c r="BS23" s="278"/>
      <c r="BT23" s="279"/>
      <c r="BU23" s="60"/>
      <c r="BV23" s="243"/>
      <c r="BW23" s="244"/>
      <c r="BX23" s="244"/>
      <c r="BY23" s="244"/>
      <c r="BZ23" s="244"/>
      <c r="CA23" s="244"/>
      <c r="CB23" s="244"/>
      <c r="CC23" s="245"/>
      <c r="CD23" s="277"/>
      <c r="CE23" s="278"/>
      <c r="CF23" s="279"/>
      <c r="CG23" s="60"/>
      <c r="CH23" s="243"/>
      <c r="CI23" s="244"/>
      <c r="CJ23" s="244"/>
      <c r="CK23" s="244"/>
      <c r="CL23" s="244"/>
      <c r="CM23" s="244"/>
      <c r="CN23" s="244"/>
      <c r="CO23" s="245"/>
      <c r="CP23" s="277"/>
      <c r="CQ23" s="278"/>
      <c r="CR23" s="279"/>
      <c r="CS23" s="60"/>
      <c r="CT23" s="243"/>
      <c r="CU23" s="244"/>
      <c r="CV23" s="244"/>
      <c r="CW23" s="244"/>
      <c r="CX23" s="244"/>
      <c r="CY23" s="244"/>
      <c r="CZ23" s="244"/>
      <c r="DA23" s="245"/>
      <c r="DB23" s="277"/>
      <c r="DC23" s="278"/>
      <c r="DD23" s="279"/>
      <c r="DE23" s="60"/>
      <c r="DF23" s="243"/>
      <c r="DG23" s="244"/>
      <c r="DH23" s="244"/>
      <c r="DI23" s="244"/>
      <c r="DJ23" s="244"/>
      <c r="DK23" s="244"/>
      <c r="DL23" s="244"/>
      <c r="DM23" s="245"/>
      <c r="DN23" s="277"/>
      <c r="DO23" s="278"/>
      <c r="DP23" s="279"/>
      <c r="DQ23" s="60"/>
      <c r="DR23" s="243"/>
      <c r="DS23" s="244"/>
      <c r="DT23" s="244"/>
      <c r="DU23" s="244"/>
      <c r="DV23" s="244"/>
      <c r="DW23" s="244"/>
      <c r="DX23" s="244"/>
      <c r="DY23" s="245"/>
      <c r="DZ23" s="277"/>
      <c r="EA23" s="278"/>
      <c r="EB23" s="279"/>
      <c r="EC23" s="60"/>
      <c r="ED23" s="243"/>
      <c r="EE23" s="244"/>
      <c r="EF23" s="244"/>
      <c r="EG23" s="244"/>
      <c r="EH23" s="244"/>
      <c r="EI23" s="244"/>
      <c r="EJ23" s="244"/>
      <c r="EK23" s="245"/>
      <c r="EL23" s="277"/>
      <c r="EM23" s="278"/>
      <c r="EN23" s="279"/>
      <c r="EO23" s="60"/>
    </row>
    <row r="24" spans="1:145" s="33" customFormat="1" ht="12.75" customHeight="1" x14ac:dyDescent="0.2">
      <c r="A24" s="60"/>
      <c r="B24" s="175"/>
      <c r="C24" s="175"/>
      <c r="D24" s="175"/>
      <c r="E24" s="175"/>
      <c r="F24" s="175"/>
      <c r="G24" s="175"/>
      <c r="H24" s="175"/>
      <c r="I24" s="175"/>
      <c r="J24" s="175"/>
      <c r="K24" s="176"/>
      <c r="L24" s="176"/>
      <c r="M24" s="60"/>
      <c r="N24" s="175"/>
      <c r="O24" s="175"/>
      <c r="P24" s="175"/>
      <c r="Q24" s="175"/>
      <c r="R24" s="175"/>
      <c r="S24" s="175"/>
      <c r="T24" s="175"/>
      <c r="U24" s="175"/>
      <c r="V24" s="175"/>
      <c r="W24" s="176"/>
      <c r="X24" s="176"/>
      <c r="Y24" s="60"/>
      <c r="Z24" s="175"/>
      <c r="AA24" s="175"/>
      <c r="AB24" s="175"/>
      <c r="AC24" s="175"/>
      <c r="AD24" s="175"/>
      <c r="AE24" s="175"/>
      <c r="AF24" s="175"/>
      <c r="AG24" s="175"/>
      <c r="AH24" s="175"/>
      <c r="AI24" s="176"/>
      <c r="AJ24" s="176"/>
      <c r="AK24" s="60"/>
      <c r="AL24" s="175"/>
      <c r="AM24" s="175"/>
      <c r="AN24" s="175"/>
      <c r="AO24" s="175"/>
      <c r="AP24" s="175"/>
      <c r="AQ24" s="175"/>
      <c r="AR24" s="175"/>
      <c r="AS24" s="175"/>
      <c r="AT24" s="175"/>
      <c r="AU24" s="176"/>
      <c r="AV24" s="176"/>
      <c r="AW24" s="60"/>
      <c r="AX24" s="175"/>
      <c r="AY24" s="175"/>
      <c r="AZ24" s="175"/>
      <c r="BA24" s="175"/>
      <c r="BB24" s="175"/>
      <c r="BC24" s="175"/>
      <c r="BD24" s="175"/>
      <c r="BE24" s="175"/>
      <c r="BF24" s="175"/>
      <c r="BG24" s="176"/>
      <c r="BH24" s="176"/>
      <c r="BI24" s="60"/>
      <c r="BJ24" s="175"/>
      <c r="BK24" s="175"/>
      <c r="BL24" s="175"/>
      <c r="BM24" s="175"/>
      <c r="BN24" s="175"/>
      <c r="BO24" s="175"/>
      <c r="BP24" s="175"/>
      <c r="BQ24" s="175"/>
      <c r="BR24" s="175"/>
      <c r="BS24" s="176"/>
      <c r="BT24" s="176"/>
      <c r="BU24" s="60"/>
      <c r="BV24" s="175"/>
      <c r="BW24" s="175"/>
      <c r="BX24" s="175"/>
      <c r="BY24" s="175"/>
      <c r="BZ24" s="175"/>
      <c r="CA24" s="175"/>
      <c r="CB24" s="175"/>
      <c r="CC24" s="175"/>
      <c r="CD24" s="175"/>
      <c r="CE24" s="176"/>
      <c r="CF24" s="176"/>
      <c r="CG24" s="60"/>
      <c r="CH24" s="175"/>
      <c r="CI24" s="175"/>
      <c r="CJ24" s="175"/>
      <c r="CK24" s="175"/>
      <c r="CL24" s="175"/>
      <c r="CM24" s="175"/>
      <c r="CN24" s="175"/>
      <c r="CO24" s="175"/>
      <c r="CP24" s="175"/>
      <c r="CQ24" s="176"/>
      <c r="CR24" s="176"/>
      <c r="CS24" s="60"/>
      <c r="CT24" s="175"/>
      <c r="CU24" s="175"/>
      <c r="CV24" s="175"/>
      <c r="CW24" s="175"/>
      <c r="CX24" s="175"/>
      <c r="CY24" s="175"/>
      <c r="CZ24" s="175"/>
      <c r="DA24" s="175"/>
      <c r="DB24" s="175"/>
      <c r="DC24" s="176"/>
      <c r="DD24" s="176"/>
      <c r="DE24" s="60"/>
      <c r="DF24" s="175"/>
      <c r="DG24" s="175"/>
      <c r="DH24" s="175"/>
      <c r="DI24" s="175"/>
      <c r="DJ24" s="175"/>
      <c r="DK24" s="175"/>
      <c r="DL24" s="175"/>
      <c r="DM24" s="175"/>
      <c r="DN24" s="175"/>
      <c r="DO24" s="176"/>
      <c r="DP24" s="176"/>
      <c r="DQ24" s="60"/>
      <c r="DR24" s="175"/>
      <c r="DS24" s="175"/>
      <c r="DT24" s="175"/>
      <c r="DU24" s="175"/>
      <c r="DV24" s="175"/>
      <c r="DW24" s="175"/>
      <c r="DX24" s="175"/>
      <c r="DY24" s="175"/>
      <c r="DZ24" s="175"/>
      <c r="EA24" s="176"/>
      <c r="EB24" s="176"/>
      <c r="EC24" s="60"/>
      <c r="ED24" s="175"/>
      <c r="EE24" s="175"/>
      <c r="EF24" s="175"/>
      <c r="EG24" s="175"/>
      <c r="EH24" s="175"/>
      <c r="EI24" s="175"/>
      <c r="EJ24" s="175"/>
      <c r="EK24" s="175"/>
      <c r="EL24" s="175"/>
      <c r="EM24" s="176"/>
      <c r="EN24" s="176"/>
      <c r="EO24" s="60"/>
    </row>
    <row r="25" spans="1:145" s="33" customFormat="1" ht="12.75" customHeight="1" x14ac:dyDescent="0.2">
      <c r="A25" s="50"/>
      <c r="B25" s="92"/>
      <c r="C25" s="50"/>
      <c r="D25" s="50"/>
      <c r="E25" s="50"/>
      <c r="F25" s="50"/>
      <c r="G25" s="50"/>
      <c r="H25" s="92"/>
      <c r="I25" s="93"/>
      <c r="J25" s="50"/>
      <c r="K25" s="50"/>
      <c r="L25" s="50"/>
      <c r="M25" s="50"/>
      <c r="N25" s="92"/>
      <c r="O25" s="50"/>
      <c r="P25" s="50"/>
      <c r="Q25" s="50"/>
      <c r="R25" s="50"/>
      <c r="S25" s="50"/>
      <c r="T25" s="92"/>
      <c r="U25" s="93"/>
      <c r="V25" s="50"/>
      <c r="W25" s="50"/>
      <c r="X25" s="50"/>
      <c r="Y25" s="50"/>
      <c r="Z25" s="92"/>
      <c r="AA25" s="50"/>
      <c r="AB25" s="50"/>
      <c r="AC25" s="50"/>
      <c r="AD25" s="50"/>
      <c r="AE25" s="50"/>
      <c r="AF25" s="92"/>
      <c r="AG25" s="93"/>
      <c r="AH25" s="50"/>
      <c r="AI25" s="50"/>
      <c r="AJ25" s="50"/>
      <c r="AK25" s="50"/>
      <c r="AL25" s="92"/>
      <c r="AM25" s="50"/>
      <c r="AN25" s="50"/>
      <c r="AO25" s="50"/>
      <c r="AP25" s="50"/>
      <c r="AQ25" s="50"/>
      <c r="AR25" s="92"/>
      <c r="AS25" s="93"/>
      <c r="AT25" s="50"/>
      <c r="AU25" s="50"/>
      <c r="AV25" s="50"/>
      <c r="AW25" s="50"/>
      <c r="AX25" s="92"/>
      <c r="AY25" s="50"/>
      <c r="AZ25" s="50"/>
      <c r="BA25" s="50"/>
      <c r="BB25" s="50"/>
      <c r="BC25" s="50"/>
      <c r="BD25" s="92"/>
      <c r="BE25" s="93"/>
      <c r="BF25" s="50"/>
      <c r="BG25" s="50"/>
      <c r="BH25" s="50"/>
      <c r="BI25" s="50"/>
      <c r="BJ25" s="92"/>
      <c r="BK25" s="50"/>
      <c r="BL25" s="50"/>
      <c r="BM25" s="50"/>
      <c r="BN25" s="50"/>
      <c r="BO25" s="50"/>
      <c r="BP25" s="92"/>
      <c r="BQ25" s="93"/>
      <c r="BR25" s="50"/>
      <c r="BS25" s="50"/>
      <c r="BT25" s="50"/>
      <c r="BU25" s="50"/>
      <c r="BV25" s="92"/>
      <c r="BW25" s="50"/>
      <c r="BX25" s="50"/>
      <c r="BY25" s="50"/>
      <c r="BZ25" s="50"/>
      <c r="CA25" s="50"/>
      <c r="CB25" s="92"/>
      <c r="CC25" s="93"/>
      <c r="CD25" s="50"/>
      <c r="CE25" s="50"/>
      <c r="CF25" s="50"/>
      <c r="CG25" s="50"/>
      <c r="CH25" s="92"/>
      <c r="CI25" s="50"/>
      <c r="CJ25" s="50"/>
      <c r="CK25" s="50"/>
      <c r="CL25" s="50"/>
      <c r="CM25" s="50"/>
      <c r="CN25" s="92"/>
      <c r="CO25" s="93"/>
      <c r="CP25" s="50"/>
      <c r="CQ25" s="50"/>
      <c r="CR25" s="50"/>
      <c r="CS25" s="50"/>
      <c r="CT25" s="92"/>
      <c r="CU25" s="50"/>
      <c r="CV25" s="50"/>
      <c r="CW25" s="50"/>
      <c r="CX25" s="50"/>
      <c r="CY25" s="50"/>
      <c r="CZ25" s="92"/>
      <c r="DA25" s="93"/>
      <c r="DB25" s="50"/>
      <c r="DC25" s="50"/>
      <c r="DD25" s="50"/>
      <c r="DE25" s="50"/>
      <c r="DF25" s="92"/>
      <c r="DG25" s="50"/>
      <c r="DH25" s="50"/>
      <c r="DI25" s="50"/>
      <c r="DJ25" s="50"/>
      <c r="DK25" s="50"/>
      <c r="DL25" s="92"/>
      <c r="DM25" s="93"/>
      <c r="DN25" s="50"/>
      <c r="DO25" s="50"/>
      <c r="DP25" s="50"/>
      <c r="DQ25" s="50"/>
      <c r="DR25" s="92"/>
      <c r="DS25" s="50"/>
      <c r="DT25" s="50"/>
      <c r="DU25" s="50"/>
      <c r="DV25" s="50"/>
      <c r="DW25" s="50"/>
      <c r="DX25" s="92"/>
      <c r="DY25" s="93"/>
      <c r="DZ25" s="50"/>
      <c r="EA25" s="50"/>
      <c r="EB25" s="50"/>
      <c r="EC25" s="50"/>
      <c r="ED25" s="92"/>
      <c r="EE25" s="50"/>
      <c r="EF25" s="50"/>
      <c r="EG25" s="50"/>
      <c r="EH25" s="50"/>
      <c r="EI25" s="50"/>
      <c r="EJ25" s="92"/>
      <c r="EK25" s="93"/>
      <c r="EL25" s="50"/>
      <c r="EM25" s="50"/>
      <c r="EN25" s="50"/>
      <c r="EO25" s="50"/>
    </row>
    <row r="26" spans="1:145" s="33" customFormat="1" ht="12.75" customHeight="1" x14ac:dyDescent="0.2">
      <c r="A26" s="59"/>
      <c r="B26" s="52" t="s">
        <v>76</v>
      </c>
      <c r="C26" s="53"/>
      <c r="D26" s="53"/>
      <c r="E26" s="53"/>
      <c r="F26" s="53"/>
      <c r="G26" s="53"/>
      <c r="H26" s="53"/>
      <c r="I26" s="53"/>
      <c r="J26" s="53"/>
      <c r="K26" s="53"/>
      <c r="L26" s="54"/>
      <c r="M26" s="59"/>
      <c r="N26" s="52" t="s">
        <v>76</v>
      </c>
      <c r="O26" s="53"/>
      <c r="P26" s="53"/>
      <c r="Q26" s="53"/>
      <c r="R26" s="53"/>
      <c r="S26" s="53"/>
      <c r="T26" s="53"/>
      <c r="U26" s="53"/>
      <c r="V26" s="53"/>
      <c r="W26" s="53"/>
      <c r="X26" s="54"/>
      <c r="Y26" s="59"/>
      <c r="Z26" s="52" t="s">
        <v>76</v>
      </c>
      <c r="AA26" s="53"/>
      <c r="AB26" s="53"/>
      <c r="AC26" s="53"/>
      <c r="AD26" s="53"/>
      <c r="AE26" s="53"/>
      <c r="AF26" s="53"/>
      <c r="AG26" s="53"/>
      <c r="AH26" s="53"/>
      <c r="AI26" s="53"/>
      <c r="AJ26" s="54"/>
      <c r="AK26" s="59"/>
      <c r="AL26" s="52" t="s">
        <v>76</v>
      </c>
      <c r="AM26" s="53"/>
      <c r="AN26" s="53"/>
      <c r="AO26" s="53"/>
      <c r="AP26" s="53"/>
      <c r="AQ26" s="53"/>
      <c r="AR26" s="53"/>
      <c r="AS26" s="53"/>
      <c r="AT26" s="53"/>
      <c r="AU26" s="53"/>
      <c r="AV26" s="54"/>
      <c r="AW26" s="59"/>
      <c r="AX26" s="52" t="s">
        <v>76</v>
      </c>
      <c r="AY26" s="53"/>
      <c r="AZ26" s="53"/>
      <c r="BA26" s="53"/>
      <c r="BB26" s="53"/>
      <c r="BC26" s="53"/>
      <c r="BD26" s="53"/>
      <c r="BE26" s="53"/>
      <c r="BF26" s="53"/>
      <c r="BG26" s="53"/>
      <c r="BH26" s="54"/>
      <c r="BI26" s="59"/>
      <c r="BJ26" s="52" t="s">
        <v>76</v>
      </c>
      <c r="BK26" s="53"/>
      <c r="BL26" s="53"/>
      <c r="BM26" s="53"/>
      <c r="BN26" s="53"/>
      <c r="BO26" s="53"/>
      <c r="BP26" s="53"/>
      <c r="BQ26" s="53"/>
      <c r="BR26" s="53"/>
      <c r="BS26" s="53"/>
      <c r="BT26" s="54"/>
      <c r="BU26" s="59"/>
      <c r="BV26" s="52" t="s">
        <v>76</v>
      </c>
      <c r="BW26" s="53"/>
      <c r="BX26" s="53"/>
      <c r="BY26" s="53"/>
      <c r="BZ26" s="53"/>
      <c r="CA26" s="53"/>
      <c r="CB26" s="53"/>
      <c r="CC26" s="53"/>
      <c r="CD26" s="53"/>
      <c r="CE26" s="53"/>
      <c r="CF26" s="54"/>
      <c r="CG26" s="59"/>
      <c r="CH26" s="52" t="s">
        <v>76</v>
      </c>
      <c r="CI26" s="53"/>
      <c r="CJ26" s="53"/>
      <c r="CK26" s="53"/>
      <c r="CL26" s="53"/>
      <c r="CM26" s="53"/>
      <c r="CN26" s="53"/>
      <c r="CO26" s="53"/>
      <c r="CP26" s="53"/>
      <c r="CQ26" s="53"/>
      <c r="CR26" s="54"/>
      <c r="CS26" s="59"/>
      <c r="CT26" s="52" t="s">
        <v>76</v>
      </c>
      <c r="CU26" s="53"/>
      <c r="CV26" s="53"/>
      <c r="CW26" s="53"/>
      <c r="CX26" s="53"/>
      <c r="CY26" s="53"/>
      <c r="CZ26" s="53"/>
      <c r="DA26" s="53"/>
      <c r="DB26" s="53"/>
      <c r="DC26" s="53"/>
      <c r="DD26" s="54"/>
      <c r="DE26" s="59"/>
      <c r="DF26" s="52" t="s">
        <v>76</v>
      </c>
      <c r="DG26" s="53"/>
      <c r="DH26" s="53"/>
      <c r="DI26" s="53"/>
      <c r="DJ26" s="53"/>
      <c r="DK26" s="53"/>
      <c r="DL26" s="53"/>
      <c r="DM26" s="53"/>
      <c r="DN26" s="53"/>
      <c r="DO26" s="53"/>
      <c r="DP26" s="54"/>
      <c r="DQ26" s="59"/>
      <c r="DR26" s="52" t="s">
        <v>76</v>
      </c>
      <c r="DS26" s="53"/>
      <c r="DT26" s="53"/>
      <c r="DU26" s="53"/>
      <c r="DV26" s="53"/>
      <c r="DW26" s="53"/>
      <c r="DX26" s="53"/>
      <c r="DY26" s="53"/>
      <c r="DZ26" s="53"/>
      <c r="EA26" s="53"/>
      <c r="EB26" s="54"/>
      <c r="EC26" s="59"/>
      <c r="ED26" s="52" t="s">
        <v>76</v>
      </c>
      <c r="EE26" s="53"/>
      <c r="EF26" s="53"/>
      <c r="EG26" s="53"/>
      <c r="EH26" s="53"/>
      <c r="EI26" s="53"/>
      <c r="EJ26" s="53"/>
      <c r="EK26" s="53"/>
      <c r="EL26" s="53"/>
      <c r="EM26" s="53"/>
      <c r="EN26" s="54"/>
      <c r="EO26" s="59"/>
    </row>
    <row r="27" spans="1:145" s="33" customFormat="1" ht="12.75" customHeight="1" x14ac:dyDescent="0.2">
      <c r="A27" s="60"/>
      <c r="B27" s="280"/>
      <c r="C27" s="281"/>
      <c r="D27" s="281"/>
      <c r="E27" s="281"/>
      <c r="F27" s="281"/>
      <c r="G27" s="281"/>
      <c r="H27" s="281"/>
      <c r="I27" s="281"/>
      <c r="J27" s="281"/>
      <c r="K27" s="281"/>
      <c r="L27" s="282"/>
      <c r="M27" s="60"/>
      <c r="N27" s="280"/>
      <c r="O27" s="281"/>
      <c r="P27" s="281"/>
      <c r="Q27" s="281"/>
      <c r="R27" s="281"/>
      <c r="S27" s="281"/>
      <c r="T27" s="281"/>
      <c r="U27" s="281"/>
      <c r="V27" s="281"/>
      <c r="W27" s="281"/>
      <c r="X27" s="282"/>
      <c r="Y27" s="60"/>
      <c r="Z27" s="280"/>
      <c r="AA27" s="281"/>
      <c r="AB27" s="281"/>
      <c r="AC27" s="281"/>
      <c r="AD27" s="281"/>
      <c r="AE27" s="281"/>
      <c r="AF27" s="281"/>
      <c r="AG27" s="281"/>
      <c r="AH27" s="281"/>
      <c r="AI27" s="281"/>
      <c r="AJ27" s="282"/>
      <c r="AK27" s="60"/>
      <c r="AL27" s="280"/>
      <c r="AM27" s="281"/>
      <c r="AN27" s="281"/>
      <c r="AO27" s="281"/>
      <c r="AP27" s="281"/>
      <c r="AQ27" s="281"/>
      <c r="AR27" s="281"/>
      <c r="AS27" s="281"/>
      <c r="AT27" s="281"/>
      <c r="AU27" s="281"/>
      <c r="AV27" s="282"/>
      <c r="AW27" s="60"/>
      <c r="AX27" s="280"/>
      <c r="AY27" s="281"/>
      <c r="AZ27" s="281"/>
      <c r="BA27" s="281"/>
      <c r="BB27" s="281"/>
      <c r="BC27" s="281"/>
      <c r="BD27" s="281"/>
      <c r="BE27" s="281"/>
      <c r="BF27" s="281"/>
      <c r="BG27" s="281"/>
      <c r="BH27" s="282"/>
      <c r="BI27" s="60"/>
      <c r="BJ27" s="280"/>
      <c r="BK27" s="281"/>
      <c r="BL27" s="281"/>
      <c r="BM27" s="281"/>
      <c r="BN27" s="281"/>
      <c r="BO27" s="281"/>
      <c r="BP27" s="281"/>
      <c r="BQ27" s="281"/>
      <c r="BR27" s="281"/>
      <c r="BS27" s="281"/>
      <c r="BT27" s="282"/>
      <c r="BU27" s="60"/>
      <c r="BV27" s="280"/>
      <c r="BW27" s="281"/>
      <c r="BX27" s="281"/>
      <c r="BY27" s="281"/>
      <c r="BZ27" s="281"/>
      <c r="CA27" s="281"/>
      <c r="CB27" s="281"/>
      <c r="CC27" s="281"/>
      <c r="CD27" s="281"/>
      <c r="CE27" s="281"/>
      <c r="CF27" s="282"/>
      <c r="CG27" s="60"/>
      <c r="CH27" s="280"/>
      <c r="CI27" s="281"/>
      <c r="CJ27" s="281"/>
      <c r="CK27" s="281"/>
      <c r="CL27" s="281"/>
      <c r="CM27" s="281"/>
      <c r="CN27" s="281"/>
      <c r="CO27" s="281"/>
      <c r="CP27" s="281"/>
      <c r="CQ27" s="281"/>
      <c r="CR27" s="282"/>
      <c r="CS27" s="60"/>
      <c r="CT27" s="280"/>
      <c r="CU27" s="281"/>
      <c r="CV27" s="281"/>
      <c r="CW27" s="281"/>
      <c r="CX27" s="281"/>
      <c r="CY27" s="281"/>
      <c r="CZ27" s="281"/>
      <c r="DA27" s="281"/>
      <c r="DB27" s="281"/>
      <c r="DC27" s="281"/>
      <c r="DD27" s="282"/>
      <c r="DE27" s="60"/>
      <c r="DF27" s="280"/>
      <c r="DG27" s="281"/>
      <c r="DH27" s="281"/>
      <c r="DI27" s="281"/>
      <c r="DJ27" s="281"/>
      <c r="DK27" s="281"/>
      <c r="DL27" s="281"/>
      <c r="DM27" s="281"/>
      <c r="DN27" s="281"/>
      <c r="DO27" s="281"/>
      <c r="DP27" s="282"/>
      <c r="DQ27" s="60"/>
      <c r="DR27" s="280"/>
      <c r="DS27" s="281"/>
      <c r="DT27" s="281"/>
      <c r="DU27" s="281"/>
      <c r="DV27" s="281"/>
      <c r="DW27" s="281"/>
      <c r="DX27" s="281"/>
      <c r="DY27" s="281"/>
      <c r="DZ27" s="281"/>
      <c r="EA27" s="281"/>
      <c r="EB27" s="282"/>
      <c r="EC27" s="60"/>
      <c r="ED27" s="280"/>
      <c r="EE27" s="281"/>
      <c r="EF27" s="281"/>
      <c r="EG27" s="281"/>
      <c r="EH27" s="281"/>
      <c r="EI27" s="281"/>
      <c r="EJ27" s="281"/>
      <c r="EK27" s="281"/>
      <c r="EL27" s="281"/>
      <c r="EM27" s="281"/>
      <c r="EN27" s="282"/>
      <c r="EO27" s="60"/>
    </row>
    <row r="28" spans="1:145" s="33" customFormat="1" ht="12.75" customHeight="1" x14ac:dyDescent="0.2">
      <c r="A28" s="60"/>
      <c r="B28" s="283"/>
      <c r="C28" s="284"/>
      <c r="D28" s="284"/>
      <c r="E28" s="284"/>
      <c r="F28" s="284"/>
      <c r="G28" s="284"/>
      <c r="H28" s="284"/>
      <c r="I28" s="284"/>
      <c r="J28" s="284"/>
      <c r="K28" s="284"/>
      <c r="L28" s="285"/>
      <c r="M28" s="60"/>
      <c r="N28" s="283"/>
      <c r="O28" s="284"/>
      <c r="P28" s="284"/>
      <c r="Q28" s="284"/>
      <c r="R28" s="284"/>
      <c r="S28" s="284"/>
      <c r="T28" s="284"/>
      <c r="U28" s="284"/>
      <c r="V28" s="284"/>
      <c r="W28" s="284"/>
      <c r="X28" s="285"/>
      <c r="Y28" s="60"/>
      <c r="Z28" s="283"/>
      <c r="AA28" s="284"/>
      <c r="AB28" s="284"/>
      <c r="AC28" s="284"/>
      <c r="AD28" s="284"/>
      <c r="AE28" s="284"/>
      <c r="AF28" s="284"/>
      <c r="AG28" s="284"/>
      <c r="AH28" s="284"/>
      <c r="AI28" s="284"/>
      <c r="AJ28" s="285"/>
      <c r="AK28" s="60"/>
      <c r="AL28" s="283"/>
      <c r="AM28" s="284"/>
      <c r="AN28" s="284"/>
      <c r="AO28" s="284"/>
      <c r="AP28" s="284"/>
      <c r="AQ28" s="284"/>
      <c r="AR28" s="284"/>
      <c r="AS28" s="284"/>
      <c r="AT28" s="284"/>
      <c r="AU28" s="284"/>
      <c r="AV28" s="285"/>
      <c r="AW28" s="60"/>
      <c r="AX28" s="283"/>
      <c r="AY28" s="284"/>
      <c r="AZ28" s="284"/>
      <c r="BA28" s="284"/>
      <c r="BB28" s="284"/>
      <c r="BC28" s="284"/>
      <c r="BD28" s="284"/>
      <c r="BE28" s="284"/>
      <c r="BF28" s="284"/>
      <c r="BG28" s="284"/>
      <c r="BH28" s="285"/>
      <c r="BI28" s="60"/>
      <c r="BJ28" s="283"/>
      <c r="BK28" s="284"/>
      <c r="BL28" s="284"/>
      <c r="BM28" s="284"/>
      <c r="BN28" s="284"/>
      <c r="BO28" s="284"/>
      <c r="BP28" s="284"/>
      <c r="BQ28" s="284"/>
      <c r="BR28" s="284"/>
      <c r="BS28" s="284"/>
      <c r="BT28" s="285"/>
      <c r="BU28" s="60"/>
      <c r="BV28" s="283"/>
      <c r="BW28" s="284"/>
      <c r="BX28" s="284"/>
      <c r="BY28" s="284"/>
      <c r="BZ28" s="284"/>
      <c r="CA28" s="284"/>
      <c r="CB28" s="284"/>
      <c r="CC28" s="284"/>
      <c r="CD28" s="284"/>
      <c r="CE28" s="284"/>
      <c r="CF28" s="285"/>
      <c r="CG28" s="60"/>
      <c r="CH28" s="283"/>
      <c r="CI28" s="284"/>
      <c r="CJ28" s="284"/>
      <c r="CK28" s="284"/>
      <c r="CL28" s="284"/>
      <c r="CM28" s="284"/>
      <c r="CN28" s="284"/>
      <c r="CO28" s="284"/>
      <c r="CP28" s="284"/>
      <c r="CQ28" s="284"/>
      <c r="CR28" s="285"/>
      <c r="CS28" s="60"/>
      <c r="CT28" s="283"/>
      <c r="CU28" s="284"/>
      <c r="CV28" s="284"/>
      <c r="CW28" s="284"/>
      <c r="CX28" s="284"/>
      <c r="CY28" s="284"/>
      <c r="CZ28" s="284"/>
      <c r="DA28" s="284"/>
      <c r="DB28" s="284"/>
      <c r="DC28" s="284"/>
      <c r="DD28" s="285"/>
      <c r="DE28" s="60"/>
      <c r="DF28" s="283"/>
      <c r="DG28" s="284"/>
      <c r="DH28" s="284"/>
      <c r="DI28" s="284"/>
      <c r="DJ28" s="284"/>
      <c r="DK28" s="284"/>
      <c r="DL28" s="284"/>
      <c r="DM28" s="284"/>
      <c r="DN28" s="284"/>
      <c r="DO28" s="284"/>
      <c r="DP28" s="285"/>
      <c r="DQ28" s="60"/>
      <c r="DR28" s="283"/>
      <c r="DS28" s="284"/>
      <c r="DT28" s="284"/>
      <c r="DU28" s="284"/>
      <c r="DV28" s="284"/>
      <c r="DW28" s="284"/>
      <c r="DX28" s="284"/>
      <c r="DY28" s="284"/>
      <c r="DZ28" s="284"/>
      <c r="EA28" s="284"/>
      <c r="EB28" s="285"/>
      <c r="EC28" s="60"/>
      <c r="ED28" s="283"/>
      <c r="EE28" s="284"/>
      <c r="EF28" s="284"/>
      <c r="EG28" s="284"/>
      <c r="EH28" s="284"/>
      <c r="EI28" s="284"/>
      <c r="EJ28" s="284"/>
      <c r="EK28" s="284"/>
      <c r="EL28" s="284"/>
      <c r="EM28" s="284"/>
      <c r="EN28" s="285"/>
      <c r="EO28" s="60"/>
    </row>
    <row r="29" spans="1:145" s="33" customFormat="1" ht="12.75" customHeight="1" x14ac:dyDescent="0.2">
      <c r="A29" s="60"/>
      <c r="B29" s="283"/>
      <c r="C29" s="284"/>
      <c r="D29" s="284"/>
      <c r="E29" s="284"/>
      <c r="F29" s="284"/>
      <c r="G29" s="284"/>
      <c r="H29" s="284"/>
      <c r="I29" s="284"/>
      <c r="J29" s="284"/>
      <c r="K29" s="284"/>
      <c r="L29" s="285"/>
      <c r="M29" s="60"/>
      <c r="N29" s="283"/>
      <c r="O29" s="284"/>
      <c r="P29" s="284"/>
      <c r="Q29" s="284"/>
      <c r="R29" s="284"/>
      <c r="S29" s="284"/>
      <c r="T29" s="284"/>
      <c r="U29" s="284"/>
      <c r="V29" s="284"/>
      <c r="W29" s="284"/>
      <c r="X29" s="285"/>
      <c r="Y29" s="60"/>
      <c r="Z29" s="283"/>
      <c r="AA29" s="284"/>
      <c r="AB29" s="284"/>
      <c r="AC29" s="284"/>
      <c r="AD29" s="284"/>
      <c r="AE29" s="284"/>
      <c r="AF29" s="284"/>
      <c r="AG29" s="284"/>
      <c r="AH29" s="284"/>
      <c r="AI29" s="284"/>
      <c r="AJ29" s="285"/>
      <c r="AK29" s="60"/>
      <c r="AL29" s="283"/>
      <c r="AM29" s="284"/>
      <c r="AN29" s="284"/>
      <c r="AO29" s="284"/>
      <c r="AP29" s="284"/>
      <c r="AQ29" s="284"/>
      <c r="AR29" s="284"/>
      <c r="AS29" s="284"/>
      <c r="AT29" s="284"/>
      <c r="AU29" s="284"/>
      <c r="AV29" s="285"/>
      <c r="AW29" s="60"/>
      <c r="AX29" s="283"/>
      <c r="AY29" s="284"/>
      <c r="AZ29" s="284"/>
      <c r="BA29" s="284"/>
      <c r="BB29" s="284"/>
      <c r="BC29" s="284"/>
      <c r="BD29" s="284"/>
      <c r="BE29" s="284"/>
      <c r="BF29" s="284"/>
      <c r="BG29" s="284"/>
      <c r="BH29" s="285"/>
      <c r="BI29" s="60"/>
      <c r="BJ29" s="283"/>
      <c r="BK29" s="284"/>
      <c r="BL29" s="284"/>
      <c r="BM29" s="284"/>
      <c r="BN29" s="284"/>
      <c r="BO29" s="284"/>
      <c r="BP29" s="284"/>
      <c r="BQ29" s="284"/>
      <c r="BR29" s="284"/>
      <c r="BS29" s="284"/>
      <c r="BT29" s="285"/>
      <c r="BU29" s="60"/>
      <c r="BV29" s="283"/>
      <c r="BW29" s="284"/>
      <c r="BX29" s="284"/>
      <c r="BY29" s="284"/>
      <c r="BZ29" s="284"/>
      <c r="CA29" s="284"/>
      <c r="CB29" s="284"/>
      <c r="CC29" s="284"/>
      <c r="CD29" s="284"/>
      <c r="CE29" s="284"/>
      <c r="CF29" s="285"/>
      <c r="CG29" s="60"/>
      <c r="CH29" s="283"/>
      <c r="CI29" s="284"/>
      <c r="CJ29" s="284"/>
      <c r="CK29" s="284"/>
      <c r="CL29" s="284"/>
      <c r="CM29" s="284"/>
      <c r="CN29" s="284"/>
      <c r="CO29" s="284"/>
      <c r="CP29" s="284"/>
      <c r="CQ29" s="284"/>
      <c r="CR29" s="285"/>
      <c r="CS29" s="60"/>
      <c r="CT29" s="283"/>
      <c r="CU29" s="284"/>
      <c r="CV29" s="284"/>
      <c r="CW29" s="284"/>
      <c r="CX29" s="284"/>
      <c r="CY29" s="284"/>
      <c r="CZ29" s="284"/>
      <c r="DA29" s="284"/>
      <c r="DB29" s="284"/>
      <c r="DC29" s="284"/>
      <c r="DD29" s="285"/>
      <c r="DE29" s="60"/>
      <c r="DF29" s="283"/>
      <c r="DG29" s="284"/>
      <c r="DH29" s="284"/>
      <c r="DI29" s="284"/>
      <c r="DJ29" s="284"/>
      <c r="DK29" s="284"/>
      <c r="DL29" s="284"/>
      <c r="DM29" s="284"/>
      <c r="DN29" s="284"/>
      <c r="DO29" s="284"/>
      <c r="DP29" s="285"/>
      <c r="DQ29" s="60"/>
      <c r="DR29" s="283"/>
      <c r="DS29" s="284"/>
      <c r="DT29" s="284"/>
      <c r="DU29" s="284"/>
      <c r="DV29" s="284"/>
      <c r="DW29" s="284"/>
      <c r="DX29" s="284"/>
      <c r="DY29" s="284"/>
      <c r="DZ29" s="284"/>
      <c r="EA29" s="284"/>
      <c r="EB29" s="285"/>
      <c r="EC29" s="60"/>
      <c r="ED29" s="283"/>
      <c r="EE29" s="284"/>
      <c r="EF29" s="284"/>
      <c r="EG29" s="284"/>
      <c r="EH29" s="284"/>
      <c r="EI29" s="284"/>
      <c r="EJ29" s="284"/>
      <c r="EK29" s="284"/>
      <c r="EL29" s="284"/>
      <c r="EM29" s="284"/>
      <c r="EN29" s="285"/>
      <c r="EO29" s="60"/>
    </row>
    <row r="30" spans="1:145" s="33" customFormat="1" ht="12.75" customHeight="1" x14ac:dyDescent="0.2">
      <c r="A30" s="60"/>
      <c r="B30" s="283"/>
      <c r="C30" s="284"/>
      <c r="D30" s="284"/>
      <c r="E30" s="284"/>
      <c r="F30" s="284"/>
      <c r="G30" s="284"/>
      <c r="H30" s="284"/>
      <c r="I30" s="284"/>
      <c r="J30" s="284"/>
      <c r="K30" s="284"/>
      <c r="L30" s="285"/>
      <c r="M30" s="60"/>
      <c r="N30" s="283"/>
      <c r="O30" s="284"/>
      <c r="P30" s="284"/>
      <c r="Q30" s="284"/>
      <c r="R30" s="284"/>
      <c r="S30" s="284"/>
      <c r="T30" s="284"/>
      <c r="U30" s="284"/>
      <c r="V30" s="284"/>
      <c r="W30" s="284"/>
      <c r="X30" s="285"/>
      <c r="Y30" s="60"/>
      <c r="Z30" s="283"/>
      <c r="AA30" s="284"/>
      <c r="AB30" s="284"/>
      <c r="AC30" s="284"/>
      <c r="AD30" s="284"/>
      <c r="AE30" s="284"/>
      <c r="AF30" s="284"/>
      <c r="AG30" s="284"/>
      <c r="AH30" s="284"/>
      <c r="AI30" s="284"/>
      <c r="AJ30" s="285"/>
      <c r="AK30" s="60"/>
      <c r="AL30" s="283"/>
      <c r="AM30" s="284"/>
      <c r="AN30" s="284"/>
      <c r="AO30" s="284"/>
      <c r="AP30" s="284"/>
      <c r="AQ30" s="284"/>
      <c r="AR30" s="284"/>
      <c r="AS30" s="284"/>
      <c r="AT30" s="284"/>
      <c r="AU30" s="284"/>
      <c r="AV30" s="285"/>
      <c r="AW30" s="60"/>
      <c r="AX30" s="283"/>
      <c r="AY30" s="284"/>
      <c r="AZ30" s="284"/>
      <c r="BA30" s="284"/>
      <c r="BB30" s="284"/>
      <c r="BC30" s="284"/>
      <c r="BD30" s="284"/>
      <c r="BE30" s="284"/>
      <c r="BF30" s="284"/>
      <c r="BG30" s="284"/>
      <c r="BH30" s="285"/>
      <c r="BI30" s="60"/>
      <c r="BJ30" s="283"/>
      <c r="BK30" s="284"/>
      <c r="BL30" s="284"/>
      <c r="BM30" s="284"/>
      <c r="BN30" s="284"/>
      <c r="BO30" s="284"/>
      <c r="BP30" s="284"/>
      <c r="BQ30" s="284"/>
      <c r="BR30" s="284"/>
      <c r="BS30" s="284"/>
      <c r="BT30" s="285"/>
      <c r="BU30" s="60"/>
      <c r="BV30" s="283"/>
      <c r="BW30" s="284"/>
      <c r="BX30" s="284"/>
      <c r="BY30" s="284"/>
      <c r="BZ30" s="284"/>
      <c r="CA30" s="284"/>
      <c r="CB30" s="284"/>
      <c r="CC30" s="284"/>
      <c r="CD30" s="284"/>
      <c r="CE30" s="284"/>
      <c r="CF30" s="285"/>
      <c r="CG30" s="60"/>
      <c r="CH30" s="283"/>
      <c r="CI30" s="284"/>
      <c r="CJ30" s="284"/>
      <c r="CK30" s="284"/>
      <c r="CL30" s="284"/>
      <c r="CM30" s="284"/>
      <c r="CN30" s="284"/>
      <c r="CO30" s="284"/>
      <c r="CP30" s="284"/>
      <c r="CQ30" s="284"/>
      <c r="CR30" s="285"/>
      <c r="CS30" s="60"/>
      <c r="CT30" s="283"/>
      <c r="CU30" s="284"/>
      <c r="CV30" s="284"/>
      <c r="CW30" s="284"/>
      <c r="CX30" s="284"/>
      <c r="CY30" s="284"/>
      <c r="CZ30" s="284"/>
      <c r="DA30" s="284"/>
      <c r="DB30" s="284"/>
      <c r="DC30" s="284"/>
      <c r="DD30" s="285"/>
      <c r="DE30" s="60"/>
      <c r="DF30" s="283"/>
      <c r="DG30" s="284"/>
      <c r="DH30" s="284"/>
      <c r="DI30" s="284"/>
      <c r="DJ30" s="284"/>
      <c r="DK30" s="284"/>
      <c r="DL30" s="284"/>
      <c r="DM30" s="284"/>
      <c r="DN30" s="284"/>
      <c r="DO30" s="284"/>
      <c r="DP30" s="285"/>
      <c r="DQ30" s="60"/>
      <c r="DR30" s="283"/>
      <c r="DS30" s="284"/>
      <c r="DT30" s="284"/>
      <c r="DU30" s="284"/>
      <c r="DV30" s="284"/>
      <c r="DW30" s="284"/>
      <c r="DX30" s="284"/>
      <c r="DY30" s="284"/>
      <c r="DZ30" s="284"/>
      <c r="EA30" s="284"/>
      <c r="EB30" s="285"/>
      <c r="EC30" s="60"/>
      <c r="ED30" s="283"/>
      <c r="EE30" s="284"/>
      <c r="EF30" s="284"/>
      <c r="EG30" s="284"/>
      <c r="EH30" s="284"/>
      <c r="EI30" s="284"/>
      <c r="EJ30" s="284"/>
      <c r="EK30" s="284"/>
      <c r="EL30" s="284"/>
      <c r="EM30" s="284"/>
      <c r="EN30" s="285"/>
      <c r="EO30" s="60"/>
    </row>
    <row r="31" spans="1:145" s="33" customFormat="1" ht="12.75" customHeight="1" x14ac:dyDescent="0.2">
      <c r="A31" s="60"/>
      <c r="B31" s="283"/>
      <c r="C31" s="284"/>
      <c r="D31" s="284"/>
      <c r="E31" s="284"/>
      <c r="F31" s="284"/>
      <c r="G31" s="284"/>
      <c r="H31" s="284"/>
      <c r="I31" s="284"/>
      <c r="J31" s="284"/>
      <c r="K31" s="284"/>
      <c r="L31" s="285"/>
      <c r="M31" s="60"/>
      <c r="N31" s="283"/>
      <c r="O31" s="284"/>
      <c r="P31" s="284"/>
      <c r="Q31" s="284"/>
      <c r="R31" s="284"/>
      <c r="S31" s="284"/>
      <c r="T31" s="284"/>
      <c r="U31" s="284"/>
      <c r="V31" s="284"/>
      <c r="W31" s="284"/>
      <c r="X31" s="285"/>
      <c r="Y31" s="60"/>
      <c r="Z31" s="283"/>
      <c r="AA31" s="284"/>
      <c r="AB31" s="284"/>
      <c r="AC31" s="284"/>
      <c r="AD31" s="284"/>
      <c r="AE31" s="284"/>
      <c r="AF31" s="284"/>
      <c r="AG31" s="284"/>
      <c r="AH31" s="284"/>
      <c r="AI31" s="284"/>
      <c r="AJ31" s="285"/>
      <c r="AK31" s="60"/>
      <c r="AL31" s="283"/>
      <c r="AM31" s="284"/>
      <c r="AN31" s="284"/>
      <c r="AO31" s="284"/>
      <c r="AP31" s="284"/>
      <c r="AQ31" s="284"/>
      <c r="AR31" s="284"/>
      <c r="AS31" s="284"/>
      <c r="AT31" s="284"/>
      <c r="AU31" s="284"/>
      <c r="AV31" s="285"/>
      <c r="AW31" s="60"/>
      <c r="AX31" s="283"/>
      <c r="AY31" s="284"/>
      <c r="AZ31" s="284"/>
      <c r="BA31" s="284"/>
      <c r="BB31" s="284"/>
      <c r="BC31" s="284"/>
      <c r="BD31" s="284"/>
      <c r="BE31" s="284"/>
      <c r="BF31" s="284"/>
      <c r="BG31" s="284"/>
      <c r="BH31" s="285"/>
      <c r="BI31" s="60"/>
      <c r="BJ31" s="283"/>
      <c r="BK31" s="284"/>
      <c r="BL31" s="284"/>
      <c r="BM31" s="284"/>
      <c r="BN31" s="284"/>
      <c r="BO31" s="284"/>
      <c r="BP31" s="284"/>
      <c r="BQ31" s="284"/>
      <c r="BR31" s="284"/>
      <c r="BS31" s="284"/>
      <c r="BT31" s="285"/>
      <c r="BU31" s="60"/>
      <c r="BV31" s="283"/>
      <c r="BW31" s="284"/>
      <c r="BX31" s="284"/>
      <c r="BY31" s="284"/>
      <c r="BZ31" s="284"/>
      <c r="CA31" s="284"/>
      <c r="CB31" s="284"/>
      <c r="CC31" s="284"/>
      <c r="CD31" s="284"/>
      <c r="CE31" s="284"/>
      <c r="CF31" s="285"/>
      <c r="CG31" s="60"/>
      <c r="CH31" s="283"/>
      <c r="CI31" s="284"/>
      <c r="CJ31" s="284"/>
      <c r="CK31" s="284"/>
      <c r="CL31" s="284"/>
      <c r="CM31" s="284"/>
      <c r="CN31" s="284"/>
      <c r="CO31" s="284"/>
      <c r="CP31" s="284"/>
      <c r="CQ31" s="284"/>
      <c r="CR31" s="285"/>
      <c r="CS31" s="60"/>
      <c r="CT31" s="283"/>
      <c r="CU31" s="284"/>
      <c r="CV31" s="284"/>
      <c r="CW31" s="284"/>
      <c r="CX31" s="284"/>
      <c r="CY31" s="284"/>
      <c r="CZ31" s="284"/>
      <c r="DA31" s="284"/>
      <c r="DB31" s="284"/>
      <c r="DC31" s="284"/>
      <c r="DD31" s="285"/>
      <c r="DE31" s="60"/>
      <c r="DF31" s="283"/>
      <c r="DG31" s="284"/>
      <c r="DH31" s="284"/>
      <c r="DI31" s="284"/>
      <c r="DJ31" s="284"/>
      <c r="DK31" s="284"/>
      <c r="DL31" s="284"/>
      <c r="DM31" s="284"/>
      <c r="DN31" s="284"/>
      <c r="DO31" s="284"/>
      <c r="DP31" s="285"/>
      <c r="DQ31" s="60"/>
      <c r="DR31" s="283"/>
      <c r="DS31" s="284"/>
      <c r="DT31" s="284"/>
      <c r="DU31" s="284"/>
      <c r="DV31" s="284"/>
      <c r="DW31" s="284"/>
      <c r="DX31" s="284"/>
      <c r="DY31" s="284"/>
      <c r="DZ31" s="284"/>
      <c r="EA31" s="284"/>
      <c r="EB31" s="285"/>
      <c r="EC31" s="60"/>
      <c r="ED31" s="283"/>
      <c r="EE31" s="284"/>
      <c r="EF31" s="284"/>
      <c r="EG31" s="284"/>
      <c r="EH31" s="284"/>
      <c r="EI31" s="284"/>
      <c r="EJ31" s="284"/>
      <c r="EK31" s="284"/>
      <c r="EL31" s="284"/>
      <c r="EM31" s="284"/>
      <c r="EN31" s="285"/>
      <c r="EO31" s="60"/>
    </row>
    <row r="32" spans="1:145" s="33" customFormat="1" ht="12.75" customHeight="1" x14ac:dyDescent="0.2">
      <c r="A32" s="60"/>
      <c r="B32" s="286"/>
      <c r="C32" s="287"/>
      <c r="D32" s="287"/>
      <c r="E32" s="287"/>
      <c r="F32" s="287"/>
      <c r="G32" s="287"/>
      <c r="H32" s="287"/>
      <c r="I32" s="287"/>
      <c r="J32" s="287"/>
      <c r="K32" s="287"/>
      <c r="L32" s="288"/>
      <c r="M32" s="60"/>
      <c r="N32" s="286"/>
      <c r="O32" s="287"/>
      <c r="P32" s="287"/>
      <c r="Q32" s="287"/>
      <c r="R32" s="287"/>
      <c r="S32" s="287"/>
      <c r="T32" s="287"/>
      <c r="U32" s="287"/>
      <c r="V32" s="287"/>
      <c r="W32" s="287"/>
      <c r="X32" s="288"/>
      <c r="Y32" s="60"/>
      <c r="Z32" s="286"/>
      <c r="AA32" s="287"/>
      <c r="AB32" s="287"/>
      <c r="AC32" s="287"/>
      <c r="AD32" s="287"/>
      <c r="AE32" s="287"/>
      <c r="AF32" s="287"/>
      <c r="AG32" s="287"/>
      <c r="AH32" s="287"/>
      <c r="AI32" s="287"/>
      <c r="AJ32" s="288"/>
      <c r="AK32" s="60"/>
      <c r="AL32" s="286"/>
      <c r="AM32" s="287"/>
      <c r="AN32" s="287"/>
      <c r="AO32" s="287"/>
      <c r="AP32" s="287"/>
      <c r="AQ32" s="287"/>
      <c r="AR32" s="287"/>
      <c r="AS32" s="287"/>
      <c r="AT32" s="287"/>
      <c r="AU32" s="287"/>
      <c r="AV32" s="288"/>
      <c r="AW32" s="60"/>
      <c r="AX32" s="286"/>
      <c r="AY32" s="287"/>
      <c r="AZ32" s="287"/>
      <c r="BA32" s="287"/>
      <c r="BB32" s="287"/>
      <c r="BC32" s="287"/>
      <c r="BD32" s="287"/>
      <c r="BE32" s="287"/>
      <c r="BF32" s="287"/>
      <c r="BG32" s="287"/>
      <c r="BH32" s="288"/>
      <c r="BI32" s="60"/>
      <c r="BJ32" s="286"/>
      <c r="BK32" s="287"/>
      <c r="BL32" s="287"/>
      <c r="BM32" s="287"/>
      <c r="BN32" s="287"/>
      <c r="BO32" s="287"/>
      <c r="BP32" s="287"/>
      <c r="BQ32" s="287"/>
      <c r="BR32" s="287"/>
      <c r="BS32" s="287"/>
      <c r="BT32" s="288"/>
      <c r="BU32" s="60"/>
      <c r="BV32" s="286"/>
      <c r="BW32" s="287"/>
      <c r="BX32" s="287"/>
      <c r="BY32" s="287"/>
      <c r="BZ32" s="287"/>
      <c r="CA32" s="287"/>
      <c r="CB32" s="287"/>
      <c r="CC32" s="287"/>
      <c r="CD32" s="287"/>
      <c r="CE32" s="287"/>
      <c r="CF32" s="288"/>
      <c r="CG32" s="60"/>
      <c r="CH32" s="286"/>
      <c r="CI32" s="287"/>
      <c r="CJ32" s="287"/>
      <c r="CK32" s="287"/>
      <c r="CL32" s="287"/>
      <c r="CM32" s="287"/>
      <c r="CN32" s="287"/>
      <c r="CO32" s="287"/>
      <c r="CP32" s="287"/>
      <c r="CQ32" s="287"/>
      <c r="CR32" s="288"/>
      <c r="CS32" s="60"/>
      <c r="CT32" s="286"/>
      <c r="CU32" s="287"/>
      <c r="CV32" s="287"/>
      <c r="CW32" s="287"/>
      <c r="CX32" s="287"/>
      <c r="CY32" s="287"/>
      <c r="CZ32" s="287"/>
      <c r="DA32" s="287"/>
      <c r="DB32" s="287"/>
      <c r="DC32" s="287"/>
      <c r="DD32" s="288"/>
      <c r="DE32" s="60"/>
      <c r="DF32" s="286"/>
      <c r="DG32" s="287"/>
      <c r="DH32" s="287"/>
      <c r="DI32" s="287"/>
      <c r="DJ32" s="287"/>
      <c r="DK32" s="287"/>
      <c r="DL32" s="287"/>
      <c r="DM32" s="287"/>
      <c r="DN32" s="287"/>
      <c r="DO32" s="287"/>
      <c r="DP32" s="288"/>
      <c r="DQ32" s="60"/>
      <c r="DR32" s="286"/>
      <c r="DS32" s="287"/>
      <c r="DT32" s="287"/>
      <c r="DU32" s="287"/>
      <c r="DV32" s="287"/>
      <c r="DW32" s="287"/>
      <c r="DX32" s="287"/>
      <c r="DY32" s="287"/>
      <c r="DZ32" s="287"/>
      <c r="EA32" s="287"/>
      <c r="EB32" s="288"/>
      <c r="EC32" s="60"/>
      <c r="ED32" s="286"/>
      <c r="EE32" s="287"/>
      <c r="EF32" s="287"/>
      <c r="EG32" s="287"/>
      <c r="EH32" s="287"/>
      <c r="EI32" s="287"/>
      <c r="EJ32" s="287"/>
      <c r="EK32" s="287"/>
      <c r="EL32" s="287"/>
      <c r="EM32" s="287"/>
      <c r="EN32" s="288"/>
      <c r="EO32" s="60"/>
    </row>
    <row r="33" spans="1:145" s="33" customFormat="1" ht="12.75" customHeight="1" x14ac:dyDescent="0.2">
      <c r="A33" s="60"/>
      <c r="B33" s="177"/>
      <c r="C33" s="177"/>
      <c r="D33" s="177"/>
      <c r="E33" s="177"/>
      <c r="F33" s="177"/>
      <c r="G33" s="177"/>
      <c r="H33" s="177"/>
      <c r="I33" s="177"/>
      <c r="J33" s="177"/>
      <c r="K33" s="177"/>
      <c r="L33" s="177"/>
      <c r="M33" s="60"/>
      <c r="N33" s="177"/>
      <c r="O33" s="177"/>
      <c r="P33" s="177"/>
      <c r="Q33" s="177"/>
      <c r="R33" s="177"/>
      <c r="S33" s="177"/>
      <c r="T33" s="177"/>
      <c r="U33" s="177"/>
      <c r="V33" s="177"/>
      <c r="W33" s="177"/>
      <c r="X33" s="177"/>
      <c r="Y33" s="60"/>
      <c r="Z33" s="177"/>
      <c r="AA33" s="177"/>
      <c r="AB33" s="177"/>
      <c r="AC33" s="177"/>
      <c r="AD33" s="177"/>
      <c r="AE33" s="177"/>
      <c r="AF33" s="177"/>
      <c r="AG33" s="177"/>
      <c r="AH33" s="177"/>
      <c r="AI33" s="177"/>
      <c r="AJ33" s="177"/>
      <c r="AK33" s="60"/>
      <c r="AL33" s="177"/>
      <c r="AM33" s="177"/>
      <c r="AN33" s="177"/>
      <c r="AO33" s="177"/>
      <c r="AP33" s="177"/>
      <c r="AQ33" s="177"/>
      <c r="AR33" s="177"/>
      <c r="AS33" s="177"/>
      <c r="AT33" s="177"/>
      <c r="AU33" s="177"/>
      <c r="AV33" s="177"/>
      <c r="AW33" s="60"/>
      <c r="AX33" s="177"/>
      <c r="AY33" s="177"/>
      <c r="AZ33" s="177"/>
      <c r="BA33" s="177"/>
      <c r="BB33" s="177"/>
      <c r="BC33" s="177"/>
      <c r="BD33" s="177"/>
      <c r="BE33" s="177"/>
      <c r="BF33" s="177"/>
      <c r="BG33" s="177"/>
      <c r="BH33" s="177"/>
      <c r="BI33" s="60"/>
      <c r="BJ33" s="177"/>
      <c r="BK33" s="177"/>
      <c r="BL33" s="177"/>
      <c r="BM33" s="177"/>
      <c r="BN33" s="177"/>
      <c r="BO33" s="177"/>
      <c r="BP33" s="177"/>
      <c r="BQ33" s="177"/>
      <c r="BR33" s="177"/>
      <c r="BS33" s="177"/>
      <c r="BT33" s="177"/>
      <c r="BU33" s="60"/>
      <c r="BV33" s="177"/>
      <c r="BW33" s="177"/>
      <c r="BX33" s="177"/>
      <c r="BY33" s="177"/>
      <c r="BZ33" s="177"/>
      <c r="CA33" s="177"/>
      <c r="CB33" s="177"/>
      <c r="CC33" s="177"/>
      <c r="CD33" s="177"/>
      <c r="CE33" s="177"/>
      <c r="CF33" s="177"/>
      <c r="CG33" s="60"/>
      <c r="CH33" s="177"/>
      <c r="CI33" s="177"/>
      <c r="CJ33" s="177"/>
      <c r="CK33" s="177"/>
      <c r="CL33" s="177"/>
      <c r="CM33" s="177"/>
      <c r="CN33" s="177"/>
      <c r="CO33" s="177"/>
      <c r="CP33" s="177"/>
      <c r="CQ33" s="177"/>
      <c r="CR33" s="177"/>
      <c r="CS33" s="60"/>
      <c r="CT33" s="177"/>
      <c r="CU33" s="177"/>
      <c r="CV33" s="177"/>
      <c r="CW33" s="177"/>
      <c r="CX33" s="177"/>
      <c r="CY33" s="177"/>
      <c r="CZ33" s="177"/>
      <c r="DA33" s="177"/>
      <c r="DB33" s="177"/>
      <c r="DC33" s="177"/>
      <c r="DD33" s="177"/>
      <c r="DE33" s="60"/>
      <c r="DF33" s="177"/>
      <c r="DG33" s="177"/>
      <c r="DH33" s="177"/>
      <c r="DI33" s="177"/>
      <c r="DJ33" s="177"/>
      <c r="DK33" s="177"/>
      <c r="DL33" s="177"/>
      <c r="DM33" s="177"/>
      <c r="DN33" s="177"/>
      <c r="DO33" s="177"/>
      <c r="DP33" s="177"/>
      <c r="DQ33" s="60"/>
      <c r="DR33" s="177"/>
      <c r="DS33" s="177"/>
      <c r="DT33" s="177"/>
      <c r="DU33" s="177"/>
      <c r="DV33" s="177"/>
      <c r="DW33" s="177"/>
      <c r="DX33" s="177"/>
      <c r="DY33" s="177"/>
      <c r="DZ33" s="177"/>
      <c r="EA33" s="177"/>
      <c r="EB33" s="177"/>
      <c r="EC33" s="60"/>
      <c r="ED33" s="177"/>
      <c r="EE33" s="177"/>
      <c r="EF33" s="177"/>
      <c r="EG33" s="177"/>
      <c r="EH33" s="177"/>
      <c r="EI33" s="177"/>
      <c r="EJ33" s="177"/>
      <c r="EK33" s="177"/>
      <c r="EL33" s="177"/>
      <c r="EM33" s="177"/>
      <c r="EN33" s="177"/>
      <c r="EO33" s="60"/>
    </row>
    <row r="34" spans="1:145" s="33" customFormat="1" ht="12.75" customHeight="1" x14ac:dyDescent="0.2">
      <c r="A34" s="60"/>
      <c r="B34" s="92"/>
      <c r="C34" s="50"/>
      <c r="D34" s="50"/>
      <c r="E34" s="50"/>
      <c r="F34" s="50"/>
      <c r="G34" s="50"/>
      <c r="H34" s="92"/>
      <c r="I34" s="93"/>
      <c r="J34" s="50"/>
      <c r="K34" s="50"/>
      <c r="L34" s="50"/>
      <c r="M34" s="60"/>
      <c r="N34" s="92"/>
      <c r="O34" s="50"/>
      <c r="P34" s="50"/>
      <c r="Q34" s="50"/>
      <c r="R34" s="50"/>
      <c r="S34" s="50"/>
      <c r="T34" s="92"/>
      <c r="U34" s="93"/>
      <c r="V34" s="50"/>
      <c r="W34" s="50"/>
      <c r="X34" s="50"/>
      <c r="Y34" s="60"/>
      <c r="Z34" s="92"/>
      <c r="AA34" s="50"/>
      <c r="AB34" s="50"/>
      <c r="AC34" s="50"/>
      <c r="AD34" s="50"/>
      <c r="AE34" s="50"/>
      <c r="AF34" s="92"/>
      <c r="AG34" s="93"/>
      <c r="AH34" s="50"/>
      <c r="AI34" s="50"/>
      <c r="AJ34" s="50"/>
      <c r="AK34" s="60"/>
      <c r="AL34" s="92"/>
      <c r="AM34" s="50"/>
      <c r="AN34" s="50"/>
      <c r="AO34" s="50"/>
      <c r="AP34" s="50"/>
      <c r="AQ34" s="50"/>
      <c r="AR34" s="92"/>
      <c r="AS34" s="93"/>
      <c r="AT34" s="50"/>
      <c r="AU34" s="50"/>
      <c r="AV34" s="50"/>
      <c r="AW34" s="60"/>
      <c r="AX34" s="92"/>
      <c r="AY34" s="50"/>
      <c r="AZ34" s="50"/>
      <c r="BA34" s="50"/>
      <c r="BB34" s="50"/>
      <c r="BC34" s="50"/>
      <c r="BD34" s="92"/>
      <c r="BE34" s="93"/>
      <c r="BF34" s="50"/>
      <c r="BG34" s="50"/>
      <c r="BH34" s="50"/>
      <c r="BI34" s="60"/>
      <c r="BJ34" s="92"/>
      <c r="BK34" s="50"/>
      <c r="BL34" s="50"/>
      <c r="BM34" s="50"/>
      <c r="BN34" s="50"/>
      <c r="BO34" s="50"/>
      <c r="BP34" s="92"/>
      <c r="BQ34" s="93"/>
      <c r="BR34" s="50"/>
      <c r="BS34" s="50"/>
      <c r="BT34" s="50"/>
      <c r="BU34" s="60"/>
      <c r="BV34" s="92"/>
      <c r="BW34" s="50"/>
      <c r="BX34" s="50"/>
      <c r="BY34" s="50"/>
      <c r="BZ34" s="50"/>
      <c r="CA34" s="50"/>
      <c r="CB34" s="92"/>
      <c r="CC34" s="93"/>
      <c r="CD34" s="50"/>
      <c r="CE34" s="50"/>
      <c r="CF34" s="50"/>
      <c r="CG34" s="60"/>
      <c r="CH34" s="92"/>
      <c r="CI34" s="50"/>
      <c r="CJ34" s="50"/>
      <c r="CK34" s="50"/>
      <c r="CL34" s="50"/>
      <c r="CM34" s="50"/>
      <c r="CN34" s="92"/>
      <c r="CO34" s="93"/>
      <c r="CP34" s="50"/>
      <c r="CQ34" s="50"/>
      <c r="CR34" s="50"/>
      <c r="CS34" s="60"/>
      <c r="CT34" s="92"/>
      <c r="CU34" s="50"/>
      <c r="CV34" s="50"/>
      <c r="CW34" s="50"/>
      <c r="CX34" s="50"/>
      <c r="CY34" s="50"/>
      <c r="CZ34" s="92"/>
      <c r="DA34" s="93"/>
      <c r="DB34" s="50"/>
      <c r="DC34" s="50"/>
      <c r="DD34" s="50"/>
      <c r="DE34" s="60"/>
      <c r="DF34" s="92"/>
      <c r="DG34" s="50"/>
      <c r="DH34" s="50"/>
      <c r="DI34" s="50"/>
      <c r="DJ34" s="50"/>
      <c r="DK34" s="50"/>
      <c r="DL34" s="92"/>
      <c r="DM34" s="93"/>
      <c r="DN34" s="50"/>
      <c r="DO34" s="50"/>
      <c r="DP34" s="50"/>
      <c r="DQ34" s="60"/>
      <c r="DR34" s="92"/>
      <c r="DS34" s="50"/>
      <c r="DT34" s="50"/>
      <c r="DU34" s="50"/>
      <c r="DV34" s="50"/>
      <c r="DW34" s="50"/>
      <c r="DX34" s="92"/>
      <c r="DY34" s="93"/>
      <c r="DZ34" s="50"/>
      <c r="EA34" s="50"/>
      <c r="EB34" s="50"/>
      <c r="EC34" s="60"/>
      <c r="ED34" s="92"/>
      <c r="EE34" s="50"/>
      <c r="EF34" s="50"/>
      <c r="EG34" s="50"/>
      <c r="EH34" s="50"/>
      <c r="EI34" s="50"/>
      <c r="EJ34" s="92"/>
      <c r="EK34" s="93"/>
      <c r="EL34" s="50"/>
      <c r="EM34" s="50"/>
      <c r="EN34" s="50"/>
      <c r="EO34" s="60"/>
    </row>
    <row r="35" spans="1:145" s="33" customFormat="1" ht="12.75" customHeight="1" x14ac:dyDescent="0.2">
      <c r="A35" s="50"/>
      <c r="B35" s="246" t="s">
        <v>67</v>
      </c>
      <c r="C35" s="247"/>
      <c r="D35" s="247"/>
      <c r="E35" s="247"/>
      <c r="F35" s="247"/>
      <c r="G35" s="248"/>
      <c r="H35" s="255" t="s">
        <v>68</v>
      </c>
      <c r="I35" s="255" t="s">
        <v>69</v>
      </c>
      <c r="J35" s="255" t="s">
        <v>70</v>
      </c>
      <c r="K35" s="255" t="s">
        <v>71</v>
      </c>
      <c r="L35" s="255" t="s">
        <v>72</v>
      </c>
      <c r="M35" s="50"/>
      <c r="N35" s="246" t="s">
        <v>67</v>
      </c>
      <c r="O35" s="247"/>
      <c r="P35" s="247"/>
      <c r="Q35" s="247"/>
      <c r="R35" s="247"/>
      <c r="S35" s="248"/>
      <c r="T35" s="255" t="s">
        <v>68</v>
      </c>
      <c r="U35" s="255" t="s">
        <v>69</v>
      </c>
      <c r="V35" s="255" t="s">
        <v>70</v>
      </c>
      <c r="W35" s="255" t="s">
        <v>71</v>
      </c>
      <c r="X35" s="255" t="s">
        <v>72</v>
      </c>
      <c r="Y35" s="50"/>
      <c r="Z35" s="246" t="s">
        <v>67</v>
      </c>
      <c r="AA35" s="247"/>
      <c r="AB35" s="247"/>
      <c r="AC35" s="247"/>
      <c r="AD35" s="247"/>
      <c r="AE35" s="248"/>
      <c r="AF35" s="255" t="s">
        <v>68</v>
      </c>
      <c r="AG35" s="255" t="s">
        <v>69</v>
      </c>
      <c r="AH35" s="255" t="s">
        <v>70</v>
      </c>
      <c r="AI35" s="255" t="s">
        <v>71</v>
      </c>
      <c r="AJ35" s="255" t="s">
        <v>72</v>
      </c>
      <c r="AK35" s="50"/>
      <c r="AL35" s="246" t="s">
        <v>67</v>
      </c>
      <c r="AM35" s="247"/>
      <c r="AN35" s="247"/>
      <c r="AO35" s="247"/>
      <c r="AP35" s="247"/>
      <c r="AQ35" s="248"/>
      <c r="AR35" s="255" t="s">
        <v>68</v>
      </c>
      <c r="AS35" s="255" t="s">
        <v>69</v>
      </c>
      <c r="AT35" s="255" t="s">
        <v>70</v>
      </c>
      <c r="AU35" s="255" t="s">
        <v>71</v>
      </c>
      <c r="AV35" s="255" t="s">
        <v>72</v>
      </c>
      <c r="AW35" s="50"/>
      <c r="AX35" s="246" t="s">
        <v>67</v>
      </c>
      <c r="AY35" s="247"/>
      <c r="AZ35" s="247"/>
      <c r="BA35" s="247"/>
      <c r="BB35" s="247"/>
      <c r="BC35" s="248"/>
      <c r="BD35" s="255" t="s">
        <v>68</v>
      </c>
      <c r="BE35" s="255" t="s">
        <v>69</v>
      </c>
      <c r="BF35" s="255" t="s">
        <v>70</v>
      </c>
      <c r="BG35" s="255" t="s">
        <v>71</v>
      </c>
      <c r="BH35" s="255" t="s">
        <v>72</v>
      </c>
      <c r="BI35" s="50"/>
      <c r="BJ35" s="246" t="s">
        <v>67</v>
      </c>
      <c r="BK35" s="247"/>
      <c r="BL35" s="247"/>
      <c r="BM35" s="247"/>
      <c r="BN35" s="247"/>
      <c r="BO35" s="248"/>
      <c r="BP35" s="255" t="s">
        <v>68</v>
      </c>
      <c r="BQ35" s="255" t="s">
        <v>69</v>
      </c>
      <c r="BR35" s="255" t="s">
        <v>70</v>
      </c>
      <c r="BS35" s="255" t="s">
        <v>71</v>
      </c>
      <c r="BT35" s="255" t="s">
        <v>72</v>
      </c>
      <c r="BU35" s="50"/>
      <c r="BV35" s="246" t="s">
        <v>67</v>
      </c>
      <c r="BW35" s="247"/>
      <c r="BX35" s="247"/>
      <c r="BY35" s="247"/>
      <c r="BZ35" s="247"/>
      <c r="CA35" s="248"/>
      <c r="CB35" s="255" t="s">
        <v>68</v>
      </c>
      <c r="CC35" s="255" t="s">
        <v>69</v>
      </c>
      <c r="CD35" s="255" t="s">
        <v>70</v>
      </c>
      <c r="CE35" s="255" t="s">
        <v>71</v>
      </c>
      <c r="CF35" s="255" t="s">
        <v>72</v>
      </c>
      <c r="CG35" s="50"/>
      <c r="CH35" s="246" t="s">
        <v>67</v>
      </c>
      <c r="CI35" s="247"/>
      <c r="CJ35" s="247"/>
      <c r="CK35" s="247"/>
      <c r="CL35" s="247"/>
      <c r="CM35" s="248"/>
      <c r="CN35" s="255" t="s">
        <v>68</v>
      </c>
      <c r="CO35" s="255" t="s">
        <v>69</v>
      </c>
      <c r="CP35" s="255" t="s">
        <v>70</v>
      </c>
      <c r="CQ35" s="255" t="s">
        <v>71</v>
      </c>
      <c r="CR35" s="255" t="s">
        <v>72</v>
      </c>
      <c r="CS35" s="50"/>
      <c r="CT35" s="246" t="s">
        <v>67</v>
      </c>
      <c r="CU35" s="247"/>
      <c r="CV35" s="247"/>
      <c r="CW35" s="247"/>
      <c r="CX35" s="247"/>
      <c r="CY35" s="248"/>
      <c r="CZ35" s="255" t="s">
        <v>68</v>
      </c>
      <c r="DA35" s="255" t="s">
        <v>69</v>
      </c>
      <c r="DB35" s="255" t="s">
        <v>70</v>
      </c>
      <c r="DC35" s="255" t="s">
        <v>71</v>
      </c>
      <c r="DD35" s="255" t="s">
        <v>72</v>
      </c>
      <c r="DE35" s="50"/>
      <c r="DF35" s="246" t="s">
        <v>67</v>
      </c>
      <c r="DG35" s="247"/>
      <c r="DH35" s="247"/>
      <c r="DI35" s="247"/>
      <c r="DJ35" s="247"/>
      <c r="DK35" s="248"/>
      <c r="DL35" s="255" t="s">
        <v>68</v>
      </c>
      <c r="DM35" s="255" t="s">
        <v>69</v>
      </c>
      <c r="DN35" s="255" t="s">
        <v>70</v>
      </c>
      <c r="DO35" s="255" t="s">
        <v>71</v>
      </c>
      <c r="DP35" s="255" t="s">
        <v>72</v>
      </c>
      <c r="DQ35" s="50"/>
      <c r="DR35" s="246" t="s">
        <v>67</v>
      </c>
      <c r="DS35" s="247"/>
      <c r="DT35" s="247"/>
      <c r="DU35" s="247"/>
      <c r="DV35" s="247"/>
      <c r="DW35" s="248"/>
      <c r="DX35" s="255" t="s">
        <v>68</v>
      </c>
      <c r="DY35" s="255" t="s">
        <v>69</v>
      </c>
      <c r="DZ35" s="255" t="s">
        <v>70</v>
      </c>
      <c r="EA35" s="255" t="s">
        <v>71</v>
      </c>
      <c r="EB35" s="255" t="s">
        <v>72</v>
      </c>
      <c r="EC35" s="50"/>
      <c r="ED35" s="246" t="s">
        <v>67</v>
      </c>
      <c r="EE35" s="247"/>
      <c r="EF35" s="247"/>
      <c r="EG35" s="247"/>
      <c r="EH35" s="247"/>
      <c r="EI35" s="248"/>
      <c r="EJ35" s="255" t="s">
        <v>68</v>
      </c>
      <c r="EK35" s="255" t="s">
        <v>69</v>
      </c>
      <c r="EL35" s="255" t="s">
        <v>70</v>
      </c>
      <c r="EM35" s="255" t="s">
        <v>71</v>
      </c>
      <c r="EN35" s="255" t="s">
        <v>72</v>
      </c>
      <c r="EO35" s="50"/>
    </row>
    <row r="36" spans="1:145" s="33" customFormat="1" ht="12.75" customHeight="1" x14ac:dyDescent="0.2">
      <c r="A36" s="59"/>
      <c r="B36" s="249"/>
      <c r="C36" s="250"/>
      <c r="D36" s="250"/>
      <c r="E36" s="250"/>
      <c r="F36" s="250"/>
      <c r="G36" s="251"/>
      <c r="H36" s="256"/>
      <c r="I36" s="256"/>
      <c r="J36" s="256"/>
      <c r="K36" s="256"/>
      <c r="L36" s="256"/>
      <c r="M36" s="59"/>
      <c r="N36" s="249"/>
      <c r="O36" s="250"/>
      <c r="P36" s="250"/>
      <c r="Q36" s="250"/>
      <c r="R36" s="250"/>
      <c r="S36" s="251"/>
      <c r="T36" s="256"/>
      <c r="U36" s="256"/>
      <c r="V36" s="256"/>
      <c r="W36" s="256"/>
      <c r="X36" s="256"/>
      <c r="Y36" s="59"/>
      <c r="Z36" s="249"/>
      <c r="AA36" s="250"/>
      <c r="AB36" s="250"/>
      <c r="AC36" s="250"/>
      <c r="AD36" s="250"/>
      <c r="AE36" s="251"/>
      <c r="AF36" s="256"/>
      <c r="AG36" s="256"/>
      <c r="AH36" s="256"/>
      <c r="AI36" s="256"/>
      <c r="AJ36" s="256"/>
      <c r="AK36" s="59"/>
      <c r="AL36" s="249"/>
      <c r="AM36" s="250"/>
      <c r="AN36" s="250"/>
      <c r="AO36" s="250"/>
      <c r="AP36" s="250"/>
      <c r="AQ36" s="251"/>
      <c r="AR36" s="256"/>
      <c r="AS36" s="256"/>
      <c r="AT36" s="256"/>
      <c r="AU36" s="256"/>
      <c r="AV36" s="256"/>
      <c r="AW36" s="59"/>
      <c r="AX36" s="249"/>
      <c r="AY36" s="250"/>
      <c r="AZ36" s="250"/>
      <c r="BA36" s="250"/>
      <c r="BB36" s="250"/>
      <c r="BC36" s="251"/>
      <c r="BD36" s="256"/>
      <c r="BE36" s="256"/>
      <c r="BF36" s="256"/>
      <c r="BG36" s="256"/>
      <c r="BH36" s="256"/>
      <c r="BI36" s="59"/>
      <c r="BJ36" s="249"/>
      <c r="BK36" s="250"/>
      <c r="BL36" s="250"/>
      <c r="BM36" s="250"/>
      <c r="BN36" s="250"/>
      <c r="BO36" s="251"/>
      <c r="BP36" s="256"/>
      <c r="BQ36" s="256"/>
      <c r="BR36" s="256"/>
      <c r="BS36" s="256"/>
      <c r="BT36" s="256"/>
      <c r="BU36" s="59"/>
      <c r="BV36" s="249"/>
      <c r="BW36" s="250"/>
      <c r="BX36" s="250"/>
      <c r="BY36" s="250"/>
      <c r="BZ36" s="250"/>
      <c r="CA36" s="251"/>
      <c r="CB36" s="256"/>
      <c r="CC36" s="256"/>
      <c r="CD36" s="256"/>
      <c r="CE36" s="256"/>
      <c r="CF36" s="256"/>
      <c r="CG36" s="59"/>
      <c r="CH36" s="249"/>
      <c r="CI36" s="250"/>
      <c r="CJ36" s="250"/>
      <c r="CK36" s="250"/>
      <c r="CL36" s="250"/>
      <c r="CM36" s="251"/>
      <c r="CN36" s="256"/>
      <c r="CO36" s="256"/>
      <c r="CP36" s="256"/>
      <c r="CQ36" s="256"/>
      <c r="CR36" s="256"/>
      <c r="CS36" s="59"/>
      <c r="CT36" s="249"/>
      <c r="CU36" s="250"/>
      <c r="CV36" s="250"/>
      <c r="CW36" s="250"/>
      <c r="CX36" s="250"/>
      <c r="CY36" s="251"/>
      <c r="CZ36" s="256"/>
      <c r="DA36" s="256"/>
      <c r="DB36" s="256"/>
      <c r="DC36" s="256"/>
      <c r="DD36" s="256"/>
      <c r="DE36" s="59"/>
      <c r="DF36" s="249"/>
      <c r="DG36" s="250"/>
      <c r="DH36" s="250"/>
      <c r="DI36" s="250"/>
      <c r="DJ36" s="250"/>
      <c r="DK36" s="251"/>
      <c r="DL36" s="256"/>
      <c r="DM36" s="256"/>
      <c r="DN36" s="256"/>
      <c r="DO36" s="256"/>
      <c r="DP36" s="256"/>
      <c r="DQ36" s="59"/>
      <c r="DR36" s="249"/>
      <c r="DS36" s="250"/>
      <c r="DT36" s="250"/>
      <c r="DU36" s="250"/>
      <c r="DV36" s="250"/>
      <c r="DW36" s="251"/>
      <c r="DX36" s="256"/>
      <c r="DY36" s="256"/>
      <c r="DZ36" s="256"/>
      <c r="EA36" s="256"/>
      <c r="EB36" s="256"/>
      <c r="EC36" s="59"/>
      <c r="ED36" s="249"/>
      <c r="EE36" s="250"/>
      <c r="EF36" s="250"/>
      <c r="EG36" s="250"/>
      <c r="EH36" s="250"/>
      <c r="EI36" s="251"/>
      <c r="EJ36" s="256"/>
      <c r="EK36" s="256"/>
      <c r="EL36" s="256"/>
      <c r="EM36" s="256"/>
      <c r="EN36" s="256"/>
      <c r="EO36" s="59"/>
    </row>
    <row r="37" spans="1:145" s="33" customFormat="1" ht="12.75" customHeight="1" x14ac:dyDescent="0.2">
      <c r="A37" s="60"/>
      <c r="B37" s="249"/>
      <c r="C37" s="250"/>
      <c r="D37" s="250"/>
      <c r="E37" s="250"/>
      <c r="F37" s="250"/>
      <c r="G37" s="251"/>
      <c r="H37" s="256"/>
      <c r="I37" s="256"/>
      <c r="J37" s="256"/>
      <c r="K37" s="256"/>
      <c r="L37" s="256"/>
      <c r="M37" s="60"/>
      <c r="N37" s="249"/>
      <c r="O37" s="250"/>
      <c r="P37" s="250"/>
      <c r="Q37" s="250"/>
      <c r="R37" s="250"/>
      <c r="S37" s="251"/>
      <c r="T37" s="256"/>
      <c r="U37" s="256"/>
      <c r="V37" s="256"/>
      <c r="W37" s="256"/>
      <c r="X37" s="256"/>
      <c r="Y37" s="60"/>
      <c r="Z37" s="249"/>
      <c r="AA37" s="250"/>
      <c r="AB37" s="250"/>
      <c r="AC37" s="250"/>
      <c r="AD37" s="250"/>
      <c r="AE37" s="251"/>
      <c r="AF37" s="256"/>
      <c r="AG37" s="256"/>
      <c r="AH37" s="256"/>
      <c r="AI37" s="256"/>
      <c r="AJ37" s="256"/>
      <c r="AK37" s="60"/>
      <c r="AL37" s="249"/>
      <c r="AM37" s="250"/>
      <c r="AN37" s="250"/>
      <c r="AO37" s="250"/>
      <c r="AP37" s="250"/>
      <c r="AQ37" s="251"/>
      <c r="AR37" s="256"/>
      <c r="AS37" s="256"/>
      <c r="AT37" s="256"/>
      <c r="AU37" s="256"/>
      <c r="AV37" s="256"/>
      <c r="AW37" s="60"/>
      <c r="AX37" s="249"/>
      <c r="AY37" s="250"/>
      <c r="AZ37" s="250"/>
      <c r="BA37" s="250"/>
      <c r="BB37" s="250"/>
      <c r="BC37" s="251"/>
      <c r="BD37" s="256"/>
      <c r="BE37" s="256"/>
      <c r="BF37" s="256"/>
      <c r="BG37" s="256"/>
      <c r="BH37" s="256"/>
      <c r="BI37" s="60"/>
      <c r="BJ37" s="249"/>
      <c r="BK37" s="250"/>
      <c r="BL37" s="250"/>
      <c r="BM37" s="250"/>
      <c r="BN37" s="250"/>
      <c r="BO37" s="251"/>
      <c r="BP37" s="256"/>
      <c r="BQ37" s="256"/>
      <c r="BR37" s="256"/>
      <c r="BS37" s="256"/>
      <c r="BT37" s="256"/>
      <c r="BU37" s="60"/>
      <c r="BV37" s="249"/>
      <c r="BW37" s="250"/>
      <c r="BX37" s="250"/>
      <c r="BY37" s="250"/>
      <c r="BZ37" s="250"/>
      <c r="CA37" s="251"/>
      <c r="CB37" s="256"/>
      <c r="CC37" s="256"/>
      <c r="CD37" s="256"/>
      <c r="CE37" s="256"/>
      <c r="CF37" s="256"/>
      <c r="CG37" s="60"/>
      <c r="CH37" s="249"/>
      <c r="CI37" s="250"/>
      <c r="CJ37" s="250"/>
      <c r="CK37" s="250"/>
      <c r="CL37" s="250"/>
      <c r="CM37" s="251"/>
      <c r="CN37" s="256"/>
      <c r="CO37" s="256"/>
      <c r="CP37" s="256"/>
      <c r="CQ37" s="256"/>
      <c r="CR37" s="256"/>
      <c r="CS37" s="60"/>
      <c r="CT37" s="249"/>
      <c r="CU37" s="250"/>
      <c r="CV37" s="250"/>
      <c r="CW37" s="250"/>
      <c r="CX37" s="250"/>
      <c r="CY37" s="251"/>
      <c r="CZ37" s="256"/>
      <c r="DA37" s="256"/>
      <c r="DB37" s="256"/>
      <c r="DC37" s="256"/>
      <c r="DD37" s="256"/>
      <c r="DE37" s="60"/>
      <c r="DF37" s="249"/>
      <c r="DG37" s="250"/>
      <c r="DH37" s="250"/>
      <c r="DI37" s="250"/>
      <c r="DJ37" s="250"/>
      <c r="DK37" s="251"/>
      <c r="DL37" s="256"/>
      <c r="DM37" s="256"/>
      <c r="DN37" s="256"/>
      <c r="DO37" s="256"/>
      <c r="DP37" s="256"/>
      <c r="DQ37" s="60"/>
      <c r="DR37" s="249"/>
      <c r="DS37" s="250"/>
      <c r="DT37" s="250"/>
      <c r="DU37" s="250"/>
      <c r="DV37" s="250"/>
      <c r="DW37" s="251"/>
      <c r="DX37" s="256"/>
      <c r="DY37" s="256"/>
      <c r="DZ37" s="256"/>
      <c r="EA37" s="256"/>
      <c r="EB37" s="256"/>
      <c r="EC37" s="60"/>
      <c r="ED37" s="249"/>
      <c r="EE37" s="250"/>
      <c r="EF37" s="250"/>
      <c r="EG37" s="250"/>
      <c r="EH37" s="250"/>
      <c r="EI37" s="251"/>
      <c r="EJ37" s="256"/>
      <c r="EK37" s="256"/>
      <c r="EL37" s="256"/>
      <c r="EM37" s="256"/>
      <c r="EN37" s="256"/>
      <c r="EO37" s="60"/>
    </row>
    <row r="38" spans="1:145" s="33" customFormat="1" ht="12.75" customHeight="1" x14ac:dyDescent="0.2">
      <c r="A38" s="60"/>
      <c r="B38" s="252"/>
      <c r="C38" s="253"/>
      <c r="D38" s="253"/>
      <c r="E38" s="253"/>
      <c r="F38" s="253"/>
      <c r="G38" s="254"/>
      <c r="H38" s="257"/>
      <c r="I38" s="257"/>
      <c r="J38" s="257"/>
      <c r="K38" s="257"/>
      <c r="L38" s="257"/>
      <c r="M38" s="60"/>
      <c r="N38" s="252"/>
      <c r="O38" s="253"/>
      <c r="P38" s="253"/>
      <c r="Q38" s="253"/>
      <c r="R38" s="253"/>
      <c r="S38" s="254"/>
      <c r="T38" s="257"/>
      <c r="U38" s="257"/>
      <c r="V38" s="257"/>
      <c r="W38" s="257"/>
      <c r="X38" s="257"/>
      <c r="Y38" s="60"/>
      <c r="Z38" s="252"/>
      <c r="AA38" s="253"/>
      <c r="AB38" s="253"/>
      <c r="AC38" s="253"/>
      <c r="AD38" s="253"/>
      <c r="AE38" s="254"/>
      <c r="AF38" s="257"/>
      <c r="AG38" s="257"/>
      <c r="AH38" s="257"/>
      <c r="AI38" s="257"/>
      <c r="AJ38" s="257"/>
      <c r="AK38" s="60"/>
      <c r="AL38" s="252"/>
      <c r="AM38" s="253"/>
      <c r="AN38" s="253"/>
      <c r="AO38" s="253"/>
      <c r="AP38" s="253"/>
      <c r="AQ38" s="254"/>
      <c r="AR38" s="257"/>
      <c r="AS38" s="257"/>
      <c r="AT38" s="257"/>
      <c r="AU38" s="257"/>
      <c r="AV38" s="257"/>
      <c r="AW38" s="60"/>
      <c r="AX38" s="252"/>
      <c r="AY38" s="253"/>
      <c r="AZ38" s="253"/>
      <c r="BA38" s="253"/>
      <c r="BB38" s="253"/>
      <c r="BC38" s="254"/>
      <c r="BD38" s="257"/>
      <c r="BE38" s="257"/>
      <c r="BF38" s="257"/>
      <c r="BG38" s="257"/>
      <c r="BH38" s="257"/>
      <c r="BI38" s="60"/>
      <c r="BJ38" s="252"/>
      <c r="BK38" s="253"/>
      <c r="BL38" s="253"/>
      <c r="BM38" s="253"/>
      <c r="BN38" s="253"/>
      <c r="BO38" s="254"/>
      <c r="BP38" s="257"/>
      <c r="BQ38" s="257"/>
      <c r="BR38" s="257"/>
      <c r="BS38" s="257"/>
      <c r="BT38" s="257"/>
      <c r="BU38" s="60"/>
      <c r="BV38" s="252"/>
      <c r="BW38" s="253"/>
      <c r="BX38" s="253"/>
      <c r="BY38" s="253"/>
      <c r="BZ38" s="253"/>
      <c r="CA38" s="254"/>
      <c r="CB38" s="257"/>
      <c r="CC38" s="257"/>
      <c r="CD38" s="257"/>
      <c r="CE38" s="257"/>
      <c r="CF38" s="257"/>
      <c r="CG38" s="60"/>
      <c r="CH38" s="252"/>
      <c r="CI38" s="253"/>
      <c r="CJ38" s="253"/>
      <c r="CK38" s="253"/>
      <c r="CL38" s="253"/>
      <c r="CM38" s="254"/>
      <c r="CN38" s="257"/>
      <c r="CO38" s="257"/>
      <c r="CP38" s="257"/>
      <c r="CQ38" s="257"/>
      <c r="CR38" s="257"/>
      <c r="CS38" s="60"/>
      <c r="CT38" s="252"/>
      <c r="CU38" s="253"/>
      <c r="CV38" s="253"/>
      <c r="CW38" s="253"/>
      <c r="CX38" s="253"/>
      <c r="CY38" s="254"/>
      <c r="CZ38" s="257"/>
      <c r="DA38" s="257"/>
      <c r="DB38" s="257"/>
      <c r="DC38" s="257"/>
      <c r="DD38" s="257"/>
      <c r="DE38" s="60"/>
      <c r="DF38" s="252"/>
      <c r="DG38" s="253"/>
      <c r="DH38" s="253"/>
      <c r="DI38" s="253"/>
      <c r="DJ38" s="253"/>
      <c r="DK38" s="254"/>
      <c r="DL38" s="257"/>
      <c r="DM38" s="257"/>
      <c r="DN38" s="257"/>
      <c r="DO38" s="257"/>
      <c r="DP38" s="257"/>
      <c r="DQ38" s="60"/>
      <c r="DR38" s="252"/>
      <c r="DS38" s="253"/>
      <c r="DT38" s="253"/>
      <c r="DU38" s="253"/>
      <c r="DV38" s="253"/>
      <c r="DW38" s="254"/>
      <c r="DX38" s="257"/>
      <c r="DY38" s="257"/>
      <c r="DZ38" s="257"/>
      <c r="EA38" s="257"/>
      <c r="EB38" s="257"/>
      <c r="EC38" s="60"/>
      <c r="ED38" s="252"/>
      <c r="EE38" s="253"/>
      <c r="EF38" s="253"/>
      <c r="EG38" s="253"/>
      <c r="EH38" s="253"/>
      <c r="EI38" s="254"/>
      <c r="EJ38" s="257"/>
      <c r="EK38" s="257"/>
      <c r="EL38" s="257"/>
      <c r="EM38" s="257"/>
      <c r="EN38" s="257"/>
      <c r="EO38" s="60"/>
    </row>
    <row r="39" spans="1:145" s="33" customFormat="1" ht="12.75" customHeight="1" x14ac:dyDescent="0.2">
      <c r="A39" s="60"/>
      <c r="B39" s="238">
        <v>1</v>
      </c>
      <c r="C39" s="240"/>
      <c r="D39" s="241"/>
      <c r="E39" s="241"/>
      <c r="F39" s="241"/>
      <c r="G39" s="242"/>
      <c r="H39" s="236"/>
      <c r="I39" s="236"/>
      <c r="J39" s="236"/>
      <c r="K39" s="236"/>
      <c r="L39" s="236"/>
      <c r="M39" s="60"/>
      <c r="N39" s="238">
        <v>1</v>
      </c>
      <c r="O39" s="240"/>
      <c r="P39" s="241"/>
      <c r="Q39" s="241"/>
      <c r="R39" s="241"/>
      <c r="S39" s="242"/>
      <c r="T39" s="236"/>
      <c r="U39" s="236"/>
      <c r="V39" s="236"/>
      <c r="W39" s="236"/>
      <c r="X39" s="236"/>
      <c r="Y39" s="60"/>
      <c r="Z39" s="238">
        <v>1</v>
      </c>
      <c r="AA39" s="240"/>
      <c r="AB39" s="241"/>
      <c r="AC39" s="241"/>
      <c r="AD39" s="241"/>
      <c r="AE39" s="242"/>
      <c r="AF39" s="236"/>
      <c r="AG39" s="236"/>
      <c r="AH39" s="236"/>
      <c r="AI39" s="236"/>
      <c r="AJ39" s="236"/>
      <c r="AK39" s="60"/>
      <c r="AL39" s="238">
        <v>1</v>
      </c>
      <c r="AM39" s="240"/>
      <c r="AN39" s="241"/>
      <c r="AO39" s="241"/>
      <c r="AP39" s="241"/>
      <c r="AQ39" s="242"/>
      <c r="AR39" s="236"/>
      <c r="AS39" s="236"/>
      <c r="AT39" s="236"/>
      <c r="AU39" s="236"/>
      <c r="AV39" s="236"/>
      <c r="AW39" s="60"/>
      <c r="AX39" s="238">
        <v>1</v>
      </c>
      <c r="AY39" s="240"/>
      <c r="AZ39" s="241"/>
      <c r="BA39" s="241"/>
      <c r="BB39" s="241"/>
      <c r="BC39" s="242"/>
      <c r="BD39" s="236"/>
      <c r="BE39" s="236"/>
      <c r="BF39" s="236"/>
      <c r="BG39" s="236"/>
      <c r="BH39" s="236"/>
      <c r="BI39" s="60"/>
      <c r="BJ39" s="238">
        <v>1</v>
      </c>
      <c r="BK39" s="240"/>
      <c r="BL39" s="241"/>
      <c r="BM39" s="241"/>
      <c r="BN39" s="241"/>
      <c r="BO39" s="242"/>
      <c r="BP39" s="236"/>
      <c r="BQ39" s="236"/>
      <c r="BR39" s="236"/>
      <c r="BS39" s="236"/>
      <c r="BT39" s="236"/>
      <c r="BU39" s="60"/>
      <c r="BV39" s="238">
        <v>1</v>
      </c>
      <c r="BW39" s="240"/>
      <c r="BX39" s="241"/>
      <c r="BY39" s="241"/>
      <c r="BZ39" s="241"/>
      <c r="CA39" s="242"/>
      <c r="CB39" s="236"/>
      <c r="CC39" s="236"/>
      <c r="CD39" s="236"/>
      <c r="CE39" s="236"/>
      <c r="CF39" s="236"/>
      <c r="CG39" s="60"/>
      <c r="CH39" s="238">
        <v>1</v>
      </c>
      <c r="CI39" s="240"/>
      <c r="CJ39" s="241"/>
      <c r="CK39" s="241"/>
      <c r="CL39" s="241"/>
      <c r="CM39" s="242"/>
      <c r="CN39" s="236"/>
      <c r="CO39" s="236"/>
      <c r="CP39" s="236"/>
      <c r="CQ39" s="236"/>
      <c r="CR39" s="236"/>
      <c r="CS39" s="60"/>
      <c r="CT39" s="238">
        <v>1</v>
      </c>
      <c r="CU39" s="240"/>
      <c r="CV39" s="241"/>
      <c r="CW39" s="241"/>
      <c r="CX39" s="241"/>
      <c r="CY39" s="242"/>
      <c r="CZ39" s="236"/>
      <c r="DA39" s="236"/>
      <c r="DB39" s="236"/>
      <c r="DC39" s="236"/>
      <c r="DD39" s="236"/>
      <c r="DE39" s="60"/>
      <c r="DF39" s="238">
        <v>1</v>
      </c>
      <c r="DG39" s="240"/>
      <c r="DH39" s="241"/>
      <c r="DI39" s="241"/>
      <c r="DJ39" s="241"/>
      <c r="DK39" s="242"/>
      <c r="DL39" s="236"/>
      <c r="DM39" s="236"/>
      <c r="DN39" s="236"/>
      <c r="DO39" s="236"/>
      <c r="DP39" s="236"/>
      <c r="DQ39" s="60"/>
      <c r="DR39" s="238">
        <v>1</v>
      </c>
      <c r="DS39" s="240"/>
      <c r="DT39" s="241"/>
      <c r="DU39" s="241"/>
      <c r="DV39" s="241"/>
      <c r="DW39" s="242"/>
      <c r="DX39" s="236"/>
      <c r="DY39" s="236"/>
      <c r="DZ39" s="236"/>
      <c r="EA39" s="236"/>
      <c r="EB39" s="236"/>
      <c r="EC39" s="60"/>
      <c r="ED39" s="238">
        <v>1</v>
      </c>
      <c r="EE39" s="240"/>
      <c r="EF39" s="241"/>
      <c r="EG39" s="241"/>
      <c r="EH39" s="241"/>
      <c r="EI39" s="242"/>
      <c r="EJ39" s="236"/>
      <c r="EK39" s="236"/>
      <c r="EL39" s="236"/>
      <c r="EM39" s="236"/>
      <c r="EN39" s="236"/>
      <c r="EO39" s="60"/>
    </row>
    <row r="40" spans="1:145" s="33" customFormat="1" ht="12.75" customHeight="1" x14ac:dyDescent="0.2">
      <c r="A40" s="60"/>
      <c r="B40" s="239"/>
      <c r="C40" s="243"/>
      <c r="D40" s="244"/>
      <c r="E40" s="244"/>
      <c r="F40" s="244"/>
      <c r="G40" s="245"/>
      <c r="H40" s="237"/>
      <c r="I40" s="237"/>
      <c r="J40" s="237"/>
      <c r="K40" s="237"/>
      <c r="L40" s="237"/>
      <c r="M40" s="60"/>
      <c r="N40" s="239"/>
      <c r="O40" s="243"/>
      <c r="P40" s="244"/>
      <c r="Q40" s="244"/>
      <c r="R40" s="244"/>
      <c r="S40" s="245"/>
      <c r="T40" s="237"/>
      <c r="U40" s="237"/>
      <c r="V40" s="237"/>
      <c r="W40" s="237"/>
      <c r="X40" s="237"/>
      <c r="Y40" s="60"/>
      <c r="Z40" s="239"/>
      <c r="AA40" s="243"/>
      <c r="AB40" s="244"/>
      <c r="AC40" s="244"/>
      <c r="AD40" s="244"/>
      <c r="AE40" s="245"/>
      <c r="AF40" s="237"/>
      <c r="AG40" s="237"/>
      <c r="AH40" s="237"/>
      <c r="AI40" s="237"/>
      <c r="AJ40" s="237"/>
      <c r="AK40" s="60"/>
      <c r="AL40" s="239"/>
      <c r="AM40" s="243"/>
      <c r="AN40" s="244"/>
      <c r="AO40" s="244"/>
      <c r="AP40" s="244"/>
      <c r="AQ40" s="245"/>
      <c r="AR40" s="237"/>
      <c r="AS40" s="237"/>
      <c r="AT40" s="237"/>
      <c r="AU40" s="237"/>
      <c r="AV40" s="237"/>
      <c r="AW40" s="60"/>
      <c r="AX40" s="239"/>
      <c r="AY40" s="243"/>
      <c r="AZ40" s="244"/>
      <c r="BA40" s="244"/>
      <c r="BB40" s="244"/>
      <c r="BC40" s="245"/>
      <c r="BD40" s="237"/>
      <c r="BE40" s="237"/>
      <c r="BF40" s="237"/>
      <c r="BG40" s="237"/>
      <c r="BH40" s="237"/>
      <c r="BI40" s="60"/>
      <c r="BJ40" s="239"/>
      <c r="BK40" s="243"/>
      <c r="BL40" s="244"/>
      <c r="BM40" s="244"/>
      <c r="BN40" s="244"/>
      <c r="BO40" s="245"/>
      <c r="BP40" s="237"/>
      <c r="BQ40" s="237"/>
      <c r="BR40" s="237"/>
      <c r="BS40" s="237"/>
      <c r="BT40" s="237"/>
      <c r="BU40" s="60"/>
      <c r="BV40" s="239"/>
      <c r="BW40" s="243"/>
      <c r="BX40" s="244"/>
      <c r="BY40" s="244"/>
      <c r="BZ40" s="244"/>
      <c r="CA40" s="245"/>
      <c r="CB40" s="237"/>
      <c r="CC40" s="237"/>
      <c r="CD40" s="237"/>
      <c r="CE40" s="237"/>
      <c r="CF40" s="237"/>
      <c r="CG40" s="60"/>
      <c r="CH40" s="239"/>
      <c r="CI40" s="243"/>
      <c r="CJ40" s="244"/>
      <c r="CK40" s="244"/>
      <c r="CL40" s="244"/>
      <c r="CM40" s="245"/>
      <c r="CN40" s="237"/>
      <c r="CO40" s="237"/>
      <c r="CP40" s="237"/>
      <c r="CQ40" s="237"/>
      <c r="CR40" s="237"/>
      <c r="CS40" s="60"/>
      <c r="CT40" s="239"/>
      <c r="CU40" s="243"/>
      <c r="CV40" s="244"/>
      <c r="CW40" s="244"/>
      <c r="CX40" s="244"/>
      <c r="CY40" s="245"/>
      <c r="CZ40" s="237"/>
      <c r="DA40" s="237"/>
      <c r="DB40" s="237"/>
      <c r="DC40" s="237"/>
      <c r="DD40" s="237"/>
      <c r="DE40" s="60"/>
      <c r="DF40" s="239"/>
      <c r="DG40" s="243"/>
      <c r="DH40" s="244"/>
      <c r="DI40" s="244"/>
      <c r="DJ40" s="244"/>
      <c r="DK40" s="245"/>
      <c r="DL40" s="237"/>
      <c r="DM40" s="237"/>
      <c r="DN40" s="237"/>
      <c r="DO40" s="237"/>
      <c r="DP40" s="237"/>
      <c r="DQ40" s="60"/>
      <c r="DR40" s="239"/>
      <c r="DS40" s="243"/>
      <c r="DT40" s="244"/>
      <c r="DU40" s="244"/>
      <c r="DV40" s="244"/>
      <c r="DW40" s="245"/>
      <c r="DX40" s="237"/>
      <c r="DY40" s="237"/>
      <c r="DZ40" s="237"/>
      <c r="EA40" s="237"/>
      <c r="EB40" s="237"/>
      <c r="EC40" s="60"/>
      <c r="ED40" s="239"/>
      <c r="EE40" s="243"/>
      <c r="EF40" s="244"/>
      <c r="EG40" s="244"/>
      <c r="EH40" s="244"/>
      <c r="EI40" s="245"/>
      <c r="EJ40" s="237"/>
      <c r="EK40" s="237"/>
      <c r="EL40" s="237"/>
      <c r="EM40" s="237"/>
      <c r="EN40" s="237"/>
      <c r="EO40" s="60"/>
    </row>
    <row r="41" spans="1:145" s="33" customFormat="1" ht="12.75" customHeight="1" x14ac:dyDescent="0.2">
      <c r="A41" s="60"/>
      <c r="B41" s="238">
        <v>2</v>
      </c>
      <c r="C41" s="240"/>
      <c r="D41" s="241"/>
      <c r="E41" s="241"/>
      <c r="F41" s="241"/>
      <c r="G41" s="242"/>
      <c r="H41" s="236"/>
      <c r="I41" s="236"/>
      <c r="J41" s="236"/>
      <c r="K41" s="236"/>
      <c r="L41" s="236"/>
      <c r="M41" s="60"/>
      <c r="N41" s="238">
        <v>2</v>
      </c>
      <c r="O41" s="240"/>
      <c r="P41" s="241"/>
      <c r="Q41" s="241"/>
      <c r="R41" s="241"/>
      <c r="S41" s="242"/>
      <c r="T41" s="236"/>
      <c r="U41" s="236"/>
      <c r="V41" s="236"/>
      <c r="W41" s="236"/>
      <c r="X41" s="236"/>
      <c r="Y41" s="60"/>
      <c r="Z41" s="238">
        <v>2</v>
      </c>
      <c r="AA41" s="240"/>
      <c r="AB41" s="241"/>
      <c r="AC41" s="241"/>
      <c r="AD41" s="241"/>
      <c r="AE41" s="242"/>
      <c r="AF41" s="236"/>
      <c r="AG41" s="236"/>
      <c r="AH41" s="236"/>
      <c r="AI41" s="236"/>
      <c r="AJ41" s="236"/>
      <c r="AK41" s="60"/>
      <c r="AL41" s="238">
        <v>2</v>
      </c>
      <c r="AM41" s="240"/>
      <c r="AN41" s="241"/>
      <c r="AO41" s="241"/>
      <c r="AP41" s="241"/>
      <c r="AQ41" s="242"/>
      <c r="AR41" s="236"/>
      <c r="AS41" s="236"/>
      <c r="AT41" s="236"/>
      <c r="AU41" s="236"/>
      <c r="AV41" s="236"/>
      <c r="AW41" s="60"/>
      <c r="AX41" s="238">
        <v>2</v>
      </c>
      <c r="AY41" s="240"/>
      <c r="AZ41" s="241"/>
      <c r="BA41" s="241"/>
      <c r="BB41" s="241"/>
      <c r="BC41" s="242"/>
      <c r="BD41" s="236"/>
      <c r="BE41" s="236"/>
      <c r="BF41" s="236"/>
      <c r="BG41" s="236"/>
      <c r="BH41" s="236"/>
      <c r="BI41" s="60"/>
      <c r="BJ41" s="238">
        <v>2</v>
      </c>
      <c r="BK41" s="240"/>
      <c r="BL41" s="241"/>
      <c r="BM41" s="241"/>
      <c r="BN41" s="241"/>
      <c r="BO41" s="242"/>
      <c r="BP41" s="236"/>
      <c r="BQ41" s="236"/>
      <c r="BR41" s="236"/>
      <c r="BS41" s="236"/>
      <c r="BT41" s="236"/>
      <c r="BU41" s="60"/>
      <c r="BV41" s="238">
        <v>2</v>
      </c>
      <c r="BW41" s="240"/>
      <c r="BX41" s="241"/>
      <c r="BY41" s="241"/>
      <c r="BZ41" s="241"/>
      <c r="CA41" s="242"/>
      <c r="CB41" s="236"/>
      <c r="CC41" s="236"/>
      <c r="CD41" s="236"/>
      <c r="CE41" s="236"/>
      <c r="CF41" s="236"/>
      <c r="CG41" s="60"/>
      <c r="CH41" s="238">
        <v>2</v>
      </c>
      <c r="CI41" s="240"/>
      <c r="CJ41" s="241"/>
      <c r="CK41" s="241"/>
      <c r="CL41" s="241"/>
      <c r="CM41" s="242"/>
      <c r="CN41" s="236"/>
      <c r="CO41" s="236"/>
      <c r="CP41" s="236"/>
      <c r="CQ41" s="236"/>
      <c r="CR41" s="236"/>
      <c r="CS41" s="60"/>
      <c r="CT41" s="238">
        <v>2</v>
      </c>
      <c r="CU41" s="240"/>
      <c r="CV41" s="241"/>
      <c r="CW41" s="241"/>
      <c r="CX41" s="241"/>
      <c r="CY41" s="242"/>
      <c r="CZ41" s="236"/>
      <c r="DA41" s="236"/>
      <c r="DB41" s="236"/>
      <c r="DC41" s="236"/>
      <c r="DD41" s="236"/>
      <c r="DE41" s="60"/>
      <c r="DF41" s="238">
        <v>2</v>
      </c>
      <c r="DG41" s="240"/>
      <c r="DH41" s="241"/>
      <c r="DI41" s="241"/>
      <c r="DJ41" s="241"/>
      <c r="DK41" s="242"/>
      <c r="DL41" s="236"/>
      <c r="DM41" s="236"/>
      <c r="DN41" s="236"/>
      <c r="DO41" s="236"/>
      <c r="DP41" s="236"/>
      <c r="DQ41" s="60"/>
      <c r="DR41" s="238">
        <v>2</v>
      </c>
      <c r="DS41" s="240"/>
      <c r="DT41" s="241"/>
      <c r="DU41" s="241"/>
      <c r="DV41" s="241"/>
      <c r="DW41" s="242"/>
      <c r="DX41" s="236"/>
      <c r="DY41" s="236"/>
      <c r="DZ41" s="236"/>
      <c r="EA41" s="236"/>
      <c r="EB41" s="236"/>
      <c r="EC41" s="60"/>
      <c r="ED41" s="238">
        <v>2</v>
      </c>
      <c r="EE41" s="240"/>
      <c r="EF41" s="241"/>
      <c r="EG41" s="241"/>
      <c r="EH41" s="241"/>
      <c r="EI41" s="242"/>
      <c r="EJ41" s="236"/>
      <c r="EK41" s="236"/>
      <c r="EL41" s="236"/>
      <c r="EM41" s="236"/>
      <c r="EN41" s="236"/>
      <c r="EO41" s="60"/>
    </row>
    <row r="42" spans="1:145" s="33" customFormat="1" ht="12.75" customHeight="1" x14ac:dyDescent="0.2">
      <c r="A42" s="60"/>
      <c r="B42" s="239">
        <v>2</v>
      </c>
      <c r="C42" s="243"/>
      <c r="D42" s="244"/>
      <c r="E42" s="244"/>
      <c r="F42" s="244"/>
      <c r="G42" s="245"/>
      <c r="H42" s="237"/>
      <c r="I42" s="237"/>
      <c r="J42" s="237"/>
      <c r="K42" s="237"/>
      <c r="L42" s="237"/>
      <c r="M42" s="60"/>
      <c r="N42" s="239">
        <v>2</v>
      </c>
      <c r="O42" s="243"/>
      <c r="P42" s="244"/>
      <c r="Q42" s="244"/>
      <c r="R42" s="244"/>
      <c r="S42" s="245"/>
      <c r="T42" s="237"/>
      <c r="U42" s="237"/>
      <c r="V42" s="237"/>
      <c r="W42" s="237"/>
      <c r="X42" s="237"/>
      <c r="Y42" s="60"/>
      <c r="Z42" s="239">
        <v>2</v>
      </c>
      <c r="AA42" s="243"/>
      <c r="AB42" s="244"/>
      <c r="AC42" s="244"/>
      <c r="AD42" s="244"/>
      <c r="AE42" s="245"/>
      <c r="AF42" s="237"/>
      <c r="AG42" s="237"/>
      <c r="AH42" s="237"/>
      <c r="AI42" s="237"/>
      <c r="AJ42" s="237"/>
      <c r="AK42" s="60"/>
      <c r="AL42" s="239">
        <v>2</v>
      </c>
      <c r="AM42" s="243"/>
      <c r="AN42" s="244"/>
      <c r="AO42" s="244"/>
      <c r="AP42" s="244"/>
      <c r="AQ42" s="245"/>
      <c r="AR42" s="237"/>
      <c r="AS42" s="237"/>
      <c r="AT42" s="237"/>
      <c r="AU42" s="237"/>
      <c r="AV42" s="237"/>
      <c r="AW42" s="60"/>
      <c r="AX42" s="239">
        <v>2</v>
      </c>
      <c r="AY42" s="243"/>
      <c r="AZ42" s="244"/>
      <c r="BA42" s="244"/>
      <c r="BB42" s="244"/>
      <c r="BC42" s="245"/>
      <c r="BD42" s="237"/>
      <c r="BE42" s="237"/>
      <c r="BF42" s="237"/>
      <c r="BG42" s="237"/>
      <c r="BH42" s="237"/>
      <c r="BI42" s="60"/>
      <c r="BJ42" s="239">
        <v>2</v>
      </c>
      <c r="BK42" s="243"/>
      <c r="BL42" s="244"/>
      <c r="BM42" s="244"/>
      <c r="BN42" s="244"/>
      <c r="BO42" s="245"/>
      <c r="BP42" s="237"/>
      <c r="BQ42" s="237"/>
      <c r="BR42" s="237"/>
      <c r="BS42" s="237"/>
      <c r="BT42" s="237"/>
      <c r="BU42" s="60"/>
      <c r="BV42" s="239">
        <v>2</v>
      </c>
      <c r="BW42" s="243"/>
      <c r="BX42" s="244"/>
      <c r="BY42" s="244"/>
      <c r="BZ42" s="244"/>
      <c r="CA42" s="245"/>
      <c r="CB42" s="237"/>
      <c r="CC42" s="237"/>
      <c r="CD42" s="237"/>
      <c r="CE42" s="237"/>
      <c r="CF42" s="237"/>
      <c r="CG42" s="60"/>
      <c r="CH42" s="239">
        <v>2</v>
      </c>
      <c r="CI42" s="243"/>
      <c r="CJ42" s="244"/>
      <c r="CK42" s="244"/>
      <c r="CL42" s="244"/>
      <c r="CM42" s="245"/>
      <c r="CN42" s="237"/>
      <c r="CO42" s="237"/>
      <c r="CP42" s="237"/>
      <c r="CQ42" s="237"/>
      <c r="CR42" s="237"/>
      <c r="CS42" s="60"/>
      <c r="CT42" s="239">
        <v>2</v>
      </c>
      <c r="CU42" s="243"/>
      <c r="CV42" s="244"/>
      <c r="CW42" s="244"/>
      <c r="CX42" s="244"/>
      <c r="CY42" s="245"/>
      <c r="CZ42" s="237"/>
      <c r="DA42" s="237"/>
      <c r="DB42" s="237"/>
      <c r="DC42" s="237"/>
      <c r="DD42" s="237"/>
      <c r="DE42" s="60"/>
      <c r="DF42" s="239">
        <v>2</v>
      </c>
      <c r="DG42" s="243"/>
      <c r="DH42" s="244"/>
      <c r="DI42" s="244"/>
      <c r="DJ42" s="244"/>
      <c r="DK42" s="245"/>
      <c r="DL42" s="237"/>
      <c r="DM42" s="237"/>
      <c r="DN42" s="237"/>
      <c r="DO42" s="237"/>
      <c r="DP42" s="237"/>
      <c r="DQ42" s="60"/>
      <c r="DR42" s="239">
        <v>2</v>
      </c>
      <c r="DS42" s="243"/>
      <c r="DT42" s="244"/>
      <c r="DU42" s="244"/>
      <c r="DV42" s="244"/>
      <c r="DW42" s="245"/>
      <c r="DX42" s="237"/>
      <c r="DY42" s="237"/>
      <c r="DZ42" s="237"/>
      <c r="EA42" s="237"/>
      <c r="EB42" s="237"/>
      <c r="EC42" s="60"/>
      <c r="ED42" s="239">
        <v>2</v>
      </c>
      <c r="EE42" s="243"/>
      <c r="EF42" s="244"/>
      <c r="EG42" s="244"/>
      <c r="EH42" s="244"/>
      <c r="EI42" s="245"/>
      <c r="EJ42" s="237"/>
      <c r="EK42" s="237"/>
      <c r="EL42" s="237"/>
      <c r="EM42" s="237"/>
      <c r="EN42" s="237"/>
      <c r="EO42" s="60"/>
    </row>
    <row r="43" spans="1:145" s="33" customFormat="1" ht="12.75" customHeight="1" x14ac:dyDescent="0.2">
      <c r="A43" s="50"/>
      <c r="B43" s="238">
        <v>3</v>
      </c>
      <c r="C43" s="240"/>
      <c r="D43" s="241"/>
      <c r="E43" s="241"/>
      <c r="F43" s="241"/>
      <c r="G43" s="242"/>
      <c r="H43" s="236"/>
      <c r="I43" s="236"/>
      <c r="J43" s="236"/>
      <c r="K43" s="236"/>
      <c r="L43" s="236"/>
      <c r="M43" s="50"/>
      <c r="N43" s="238">
        <v>3</v>
      </c>
      <c r="O43" s="240"/>
      <c r="P43" s="241"/>
      <c r="Q43" s="241"/>
      <c r="R43" s="241"/>
      <c r="S43" s="242"/>
      <c r="T43" s="236"/>
      <c r="U43" s="236"/>
      <c r="V43" s="236"/>
      <c r="W43" s="236"/>
      <c r="X43" s="236"/>
      <c r="Y43" s="50"/>
      <c r="Z43" s="238">
        <v>3</v>
      </c>
      <c r="AA43" s="240"/>
      <c r="AB43" s="241"/>
      <c r="AC43" s="241"/>
      <c r="AD43" s="241"/>
      <c r="AE43" s="242"/>
      <c r="AF43" s="236"/>
      <c r="AG43" s="236"/>
      <c r="AH43" s="236"/>
      <c r="AI43" s="236"/>
      <c r="AJ43" s="236"/>
      <c r="AK43" s="50"/>
      <c r="AL43" s="238">
        <v>3</v>
      </c>
      <c r="AM43" s="240"/>
      <c r="AN43" s="241"/>
      <c r="AO43" s="241"/>
      <c r="AP43" s="241"/>
      <c r="AQ43" s="242"/>
      <c r="AR43" s="236"/>
      <c r="AS43" s="236"/>
      <c r="AT43" s="236"/>
      <c r="AU43" s="236"/>
      <c r="AV43" s="236"/>
      <c r="AW43" s="50"/>
      <c r="AX43" s="238">
        <v>3</v>
      </c>
      <c r="AY43" s="240"/>
      <c r="AZ43" s="241"/>
      <c r="BA43" s="241"/>
      <c r="BB43" s="241"/>
      <c r="BC43" s="242"/>
      <c r="BD43" s="236"/>
      <c r="BE43" s="236"/>
      <c r="BF43" s="236"/>
      <c r="BG43" s="236"/>
      <c r="BH43" s="236"/>
      <c r="BI43" s="50"/>
      <c r="BJ43" s="238">
        <v>3</v>
      </c>
      <c r="BK43" s="240"/>
      <c r="BL43" s="241"/>
      <c r="BM43" s="241"/>
      <c r="BN43" s="241"/>
      <c r="BO43" s="242"/>
      <c r="BP43" s="236"/>
      <c r="BQ43" s="236"/>
      <c r="BR43" s="236"/>
      <c r="BS43" s="236"/>
      <c r="BT43" s="236"/>
      <c r="BU43" s="50"/>
      <c r="BV43" s="238">
        <v>3</v>
      </c>
      <c r="BW43" s="240"/>
      <c r="BX43" s="241"/>
      <c r="BY43" s="241"/>
      <c r="BZ43" s="241"/>
      <c r="CA43" s="242"/>
      <c r="CB43" s="236"/>
      <c r="CC43" s="236"/>
      <c r="CD43" s="236"/>
      <c r="CE43" s="236"/>
      <c r="CF43" s="236"/>
      <c r="CG43" s="50"/>
      <c r="CH43" s="238">
        <v>3</v>
      </c>
      <c r="CI43" s="240"/>
      <c r="CJ43" s="241"/>
      <c r="CK43" s="241"/>
      <c r="CL43" s="241"/>
      <c r="CM43" s="242"/>
      <c r="CN43" s="236"/>
      <c r="CO43" s="236"/>
      <c r="CP43" s="236"/>
      <c r="CQ43" s="236"/>
      <c r="CR43" s="236"/>
      <c r="CS43" s="50"/>
      <c r="CT43" s="238">
        <v>3</v>
      </c>
      <c r="CU43" s="240"/>
      <c r="CV43" s="241"/>
      <c r="CW43" s="241"/>
      <c r="CX43" s="241"/>
      <c r="CY43" s="242"/>
      <c r="CZ43" s="236"/>
      <c r="DA43" s="236"/>
      <c r="DB43" s="236"/>
      <c r="DC43" s="236"/>
      <c r="DD43" s="236"/>
      <c r="DE43" s="50"/>
      <c r="DF43" s="238">
        <v>3</v>
      </c>
      <c r="DG43" s="240"/>
      <c r="DH43" s="241"/>
      <c r="DI43" s="241"/>
      <c r="DJ43" s="241"/>
      <c r="DK43" s="242"/>
      <c r="DL43" s="236"/>
      <c r="DM43" s="236"/>
      <c r="DN43" s="236"/>
      <c r="DO43" s="236"/>
      <c r="DP43" s="236"/>
      <c r="DQ43" s="50"/>
      <c r="DR43" s="238">
        <v>3</v>
      </c>
      <c r="DS43" s="240"/>
      <c r="DT43" s="241"/>
      <c r="DU43" s="241"/>
      <c r="DV43" s="241"/>
      <c r="DW43" s="242"/>
      <c r="DX43" s="236"/>
      <c r="DY43" s="236"/>
      <c r="DZ43" s="236"/>
      <c r="EA43" s="236"/>
      <c r="EB43" s="236"/>
      <c r="EC43" s="50"/>
      <c r="ED43" s="238">
        <v>3</v>
      </c>
      <c r="EE43" s="240"/>
      <c r="EF43" s="241"/>
      <c r="EG43" s="241"/>
      <c r="EH43" s="241"/>
      <c r="EI43" s="242"/>
      <c r="EJ43" s="236"/>
      <c r="EK43" s="236"/>
      <c r="EL43" s="236"/>
      <c r="EM43" s="236"/>
      <c r="EN43" s="236"/>
      <c r="EO43" s="50"/>
    </row>
    <row r="44" spans="1:145" s="33" customFormat="1" ht="12.75" customHeight="1" x14ac:dyDescent="0.2">
      <c r="A44" s="59"/>
      <c r="B44" s="239">
        <v>3</v>
      </c>
      <c r="C44" s="243"/>
      <c r="D44" s="244"/>
      <c r="E44" s="244"/>
      <c r="F44" s="244"/>
      <c r="G44" s="245"/>
      <c r="H44" s="237"/>
      <c r="I44" s="237"/>
      <c r="J44" s="237"/>
      <c r="K44" s="237"/>
      <c r="L44" s="237"/>
      <c r="M44" s="59"/>
      <c r="N44" s="239">
        <v>3</v>
      </c>
      <c r="O44" s="243"/>
      <c r="P44" s="244"/>
      <c r="Q44" s="244"/>
      <c r="R44" s="244"/>
      <c r="S44" s="245"/>
      <c r="T44" s="237"/>
      <c r="U44" s="237"/>
      <c r="V44" s="237"/>
      <c r="W44" s="237"/>
      <c r="X44" s="237"/>
      <c r="Y44" s="59"/>
      <c r="Z44" s="239">
        <v>3</v>
      </c>
      <c r="AA44" s="243"/>
      <c r="AB44" s="244"/>
      <c r="AC44" s="244"/>
      <c r="AD44" s="244"/>
      <c r="AE44" s="245"/>
      <c r="AF44" s="237"/>
      <c r="AG44" s="237"/>
      <c r="AH44" s="237"/>
      <c r="AI44" s="237"/>
      <c r="AJ44" s="237"/>
      <c r="AK44" s="59"/>
      <c r="AL44" s="239">
        <v>3</v>
      </c>
      <c r="AM44" s="243"/>
      <c r="AN44" s="244"/>
      <c r="AO44" s="244"/>
      <c r="AP44" s="244"/>
      <c r="AQ44" s="245"/>
      <c r="AR44" s="237"/>
      <c r="AS44" s="237"/>
      <c r="AT44" s="237"/>
      <c r="AU44" s="237"/>
      <c r="AV44" s="237"/>
      <c r="AW44" s="59"/>
      <c r="AX44" s="239">
        <v>3</v>
      </c>
      <c r="AY44" s="243"/>
      <c r="AZ44" s="244"/>
      <c r="BA44" s="244"/>
      <c r="BB44" s="244"/>
      <c r="BC44" s="245"/>
      <c r="BD44" s="237"/>
      <c r="BE44" s="237"/>
      <c r="BF44" s="237"/>
      <c r="BG44" s="237"/>
      <c r="BH44" s="237"/>
      <c r="BI44" s="59"/>
      <c r="BJ44" s="239">
        <v>3</v>
      </c>
      <c r="BK44" s="243"/>
      <c r="BL44" s="244"/>
      <c r="BM44" s="244"/>
      <c r="BN44" s="244"/>
      <c r="BO44" s="245"/>
      <c r="BP44" s="237"/>
      <c r="BQ44" s="237"/>
      <c r="BR44" s="237"/>
      <c r="BS44" s="237"/>
      <c r="BT44" s="237"/>
      <c r="BU44" s="59"/>
      <c r="BV44" s="239">
        <v>3</v>
      </c>
      <c r="BW44" s="243"/>
      <c r="BX44" s="244"/>
      <c r="BY44" s="244"/>
      <c r="BZ44" s="244"/>
      <c r="CA44" s="245"/>
      <c r="CB44" s="237"/>
      <c r="CC44" s="237"/>
      <c r="CD44" s="237"/>
      <c r="CE44" s="237"/>
      <c r="CF44" s="237"/>
      <c r="CG44" s="59"/>
      <c r="CH44" s="239">
        <v>3</v>
      </c>
      <c r="CI44" s="243"/>
      <c r="CJ44" s="244"/>
      <c r="CK44" s="244"/>
      <c r="CL44" s="244"/>
      <c r="CM44" s="245"/>
      <c r="CN44" s="237"/>
      <c r="CO44" s="237"/>
      <c r="CP44" s="237"/>
      <c r="CQ44" s="237"/>
      <c r="CR44" s="237"/>
      <c r="CS44" s="59"/>
      <c r="CT44" s="239">
        <v>3</v>
      </c>
      <c r="CU44" s="243"/>
      <c r="CV44" s="244"/>
      <c r="CW44" s="244"/>
      <c r="CX44" s="244"/>
      <c r="CY44" s="245"/>
      <c r="CZ44" s="237"/>
      <c r="DA44" s="237"/>
      <c r="DB44" s="237"/>
      <c r="DC44" s="237"/>
      <c r="DD44" s="237"/>
      <c r="DE44" s="59"/>
      <c r="DF44" s="239">
        <v>3</v>
      </c>
      <c r="DG44" s="243"/>
      <c r="DH44" s="244"/>
      <c r="DI44" s="244"/>
      <c r="DJ44" s="244"/>
      <c r="DK44" s="245"/>
      <c r="DL44" s="237"/>
      <c r="DM44" s="237"/>
      <c r="DN44" s="237"/>
      <c r="DO44" s="237"/>
      <c r="DP44" s="237"/>
      <c r="DQ44" s="59"/>
      <c r="DR44" s="239">
        <v>3</v>
      </c>
      <c r="DS44" s="243"/>
      <c r="DT44" s="244"/>
      <c r="DU44" s="244"/>
      <c r="DV44" s="244"/>
      <c r="DW44" s="245"/>
      <c r="DX44" s="237"/>
      <c r="DY44" s="237"/>
      <c r="DZ44" s="237"/>
      <c r="EA44" s="237"/>
      <c r="EB44" s="237"/>
      <c r="EC44" s="59"/>
      <c r="ED44" s="239">
        <v>3</v>
      </c>
      <c r="EE44" s="243"/>
      <c r="EF44" s="244"/>
      <c r="EG44" s="244"/>
      <c r="EH44" s="244"/>
      <c r="EI44" s="245"/>
      <c r="EJ44" s="237"/>
      <c r="EK44" s="237"/>
      <c r="EL44" s="237"/>
      <c r="EM44" s="237"/>
      <c r="EN44" s="237"/>
      <c r="EO44" s="59"/>
    </row>
    <row r="45" spans="1:145" s="33" customFormat="1" ht="12.75" customHeight="1" x14ac:dyDescent="0.2">
      <c r="A45" s="60"/>
      <c r="B45" s="238">
        <v>4</v>
      </c>
      <c r="C45" s="240"/>
      <c r="D45" s="241"/>
      <c r="E45" s="241"/>
      <c r="F45" s="241"/>
      <c r="G45" s="242"/>
      <c r="H45" s="236"/>
      <c r="I45" s="236"/>
      <c r="J45" s="236"/>
      <c r="K45" s="236"/>
      <c r="L45" s="236"/>
      <c r="M45" s="60"/>
      <c r="N45" s="238">
        <v>4</v>
      </c>
      <c r="O45" s="240"/>
      <c r="P45" s="241"/>
      <c r="Q45" s="241"/>
      <c r="R45" s="241"/>
      <c r="S45" s="242"/>
      <c r="T45" s="236"/>
      <c r="U45" s="236"/>
      <c r="V45" s="236"/>
      <c r="W45" s="236"/>
      <c r="X45" s="236"/>
      <c r="Y45" s="60"/>
      <c r="Z45" s="238">
        <v>4</v>
      </c>
      <c r="AA45" s="240"/>
      <c r="AB45" s="241"/>
      <c r="AC45" s="241"/>
      <c r="AD45" s="241"/>
      <c r="AE45" s="242"/>
      <c r="AF45" s="236"/>
      <c r="AG45" s="236"/>
      <c r="AH45" s="236"/>
      <c r="AI45" s="236"/>
      <c r="AJ45" s="236"/>
      <c r="AK45" s="60"/>
      <c r="AL45" s="238">
        <v>4</v>
      </c>
      <c r="AM45" s="240"/>
      <c r="AN45" s="241"/>
      <c r="AO45" s="241"/>
      <c r="AP45" s="241"/>
      <c r="AQ45" s="242"/>
      <c r="AR45" s="236"/>
      <c r="AS45" s="236"/>
      <c r="AT45" s="236"/>
      <c r="AU45" s="236"/>
      <c r="AV45" s="236"/>
      <c r="AW45" s="60"/>
      <c r="AX45" s="238">
        <v>4</v>
      </c>
      <c r="AY45" s="240"/>
      <c r="AZ45" s="241"/>
      <c r="BA45" s="241"/>
      <c r="BB45" s="241"/>
      <c r="BC45" s="242"/>
      <c r="BD45" s="236"/>
      <c r="BE45" s="236"/>
      <c r="BF45" s="236"/>
      <c r="BG45" s="236"/>
      <c r="BH45" s="236"/>
      <c r="BI45" s="60"/>
      <c r="BJ45" s="238">
        <v>4</v>
      </c>
      <c r="BK45" s="240"/>
      <c r="BL45" s="241"/>
      <c r="BM45" s="241"/>
      <c r="BN45" s="241"/>
      <c r="BO45" s="242"/>
      <c r="BP45" s="236"/>
      <c r="BQ45" s="236"/>
      <c r="BR45" s="236"/>
      <c r="BS45" s="236"/>
      <c r="BT45" s="236"/>
      <c r="BU45" s="60"/>
      <c r="BV45" s="238">
        <v>4</v>
      </c>
      <c r="BW45" s="240"/>
      <c r="BX45" s="241"/>
      <c r="BY45" s="241"/>
      <c r="BZ45" s="241"/>
      <c r="CA45" s="242"/>
      <c r="CB45" s="236"/>
      <c r="CC45" s="236"/>
      <c r="CD45" s="236"/>
      <c r="CE45" s="236"/>
      <c r="CF45" s="236"/>
      <c r="CG45" s="60"/>
      <c r="CH45" s="238">
        <v>4</v>
      </c>
      <c r="CI45" s="240"/>
      <c r="CJ45" s="241"/>
      <c r="CK45" s="241"/>
      <c r="CL45" s="241"/>
      <c r="CM45" s="242"/>
      <c r="CN45" s="236"/>
      <c r="CO45" s="236"/>
      <c r="CP45" s="236"/>
      <c r="CQ45" s="236"/>
      <c r="CR45" s="236"/>
      <c r="CS45" s="60"/>
      <c r="CT45" s="238">
        <v>4</v>
      </c>
      <c r="CU45" s="240"/>
      <c r="CV45" s="241"/>
      <c r="CW45" s="241"/>
      <c r="CX45" s="241"/>
      <c r="CY45" s="242"/>
      <c r="CZ45" s="236"/>
      <c r="DA45" s="236"/>
      <c r="DB45" s="236"/>
      <c r="DC45" s="236"/>
      <c r="DD45" s="236"/>
      <c r="DE45" s="60"/>
      <c r="DF45" s="238">
        <v>4</v>
      </c>
      <c r="DG45" s="240"/>
      <c r="DH45" s="241"/>
      <c r="DI45" s="241"/>
      <c r="DJ45" s="241"/>
      <c r="DK45" s="242"/>
      <c r="DL45" s="236"/>
      <c r="DM45" s="236"/>
      <c r="DN45" s="236"/>
      <c r="DO45" s="236"/>
      <c r="DP45" s="236"/>
      <c r="DQ45" s="60"/>
      <c r="DR45" s="238">
        <v>4</v>
      </c>
      <c r="DS45" s="240"/>
      <c r="DT45" s="241"/>
      <c r="DU45" s="241"/>
      <c r="DV45" s="241"/>
      <c r="DW45" s="242"/>
      <c r="DX45" s="236"/>
      <c r="DY45" s="236"/>
      <c r="DZ45" s="236"/>
      <c r="EA45" s="236"/>
      <c r="EB45" s="236"/>
      <c r="EC45" s="60"/>
      <c r="ED45" s="238">
        <v>4</v>
      </c>
      <c r="EE45" s="240"/>
      <c r="EF45" s="241"/>
      <c r="EG45" s="241"/>
      <c r="EH45" s="241"/>
      <c r="EI45" s="242"/>
      <c r="EJ45" s="236"/>
      <c r="EK45" s="236"/>
      <c r="EL45" s="236"/>
      <c r="EM45" s="236"/>
      <c r="EN45" s="236"/>
      <c r="EO45" s="60"/>
    </row>
    <row r="46" spans="1:145" s="33" customFormat="1" ht="12.75" customHeight="1" x14ac:dyDescent="0.2">
      <c r="A46" s="60"/>
      <c r="B46" s="239">
        <v>4</v>
      </c>
      <c r="C46" s="243"/>
      <c r="D46" s="244"/>
      <c r="E46" s="244"/>
      <c r="F46" s="244"/>
      <c r="G46" s="245"/>
      <c r="H46" s="237"/>
      <c r="I46" s="237"/>
      <c r="J46" s="237"/>
      <c r="K46" s="237"/>
      <c r="L46" s="237"/>
      <c r="M46" s="60"/>
      <c r="N46" s="239">
        <v>4</v>
      </c>
      <c r="O46" s="243"/>
      <c r="P46" s="244"/>
      <c r="Q46" s="244"/>
      <c r="R46" s="244"/>
      <c r="S46" s="245"/>
      <c r="T46" s="237"/>
      <c r="U46" s="237"/>
      <c r="V46" s="237"/>
      <c r="W46" s="237"/>
      <c r="X46" s="237"/>
      <c r="Y46" s="60"/>
      <c r="Z46" s="239">
        <v>4</v>
      </c>
      <c r="AA46" s="243"/>
      <c r="AB46" s="244"/>
      <c r="AC46" s="244"/>
      <c r="AD46" s="244"/>
      <c r="AE46" s="245"/>
      <c r="AF46" s="237"/>
      <c r="AG46" s="237"/>
      <c r="AH46" s="237"/>
      <c r="AI46" s="237"/>
      <c r="AJ46" s="237"/>
      <c r="AK46" s="60"/>
      <c r="AL46" s="239">
        <v>4</v>
      </c>
      <c r="AM46" s="243"/>
      <c r="AN46" s="244"/>
      <c r="AO46" s="244"/>
      <c r="AP46" s="244"/>
      <c r="AQ46" s="245"/>
      <c r="AR46" s="237"/>
      <c r="AS46" s="237"/>
      <c r="AT46" s="237"/>
      <c r="AU46" s="237"/>
      <c r="AV46" s="237"/>
      <c r="AW46" s="60"/>
      <c r="AX46" s="239">
        <v>4</v>
      </c>
      <c r="AY46" s="243"/>
      <c r="AZ46" s="244"/>
      <c r="BA46" s="244"/>
      <c r="BB46" s="244"/>
      <c r="BC46" s="245"/>
      <c r="BD46" s="237"/>
      <c r="BE46" s="237"/>
      <c r="BF46" s="237"/>
      <c r="BG46" s="237"/>
      <c r="BH46" s="237"/>
      <c r="BI46" s="60"/>
      <c r="BJ46" s="239">
        <v>4</v>
      </c>
      <c r="BK46" s="243"/>
      <c r="BL46" s="244"/>
      <c r="BM46" s="244"/>
      <c r="BN46" s="244"/>
      <c r="BO46" s="245"/>
      <c r="BP46" s="237"/>
      <c r="BQ46" s="237"/>
      <c r="BR46" s="237"/>
      <c r="BS46" s="237"/>
      <c r="BT46" s="237"/>
      <c r="BU46" s="60"/>
      <c r="BV46" s="239">
        <v>4</v>
      </c>
      <c r="BW46" s="243"/>
      <c r="BX46" s="244"/>
      <c r="BY46" s="244"/>
      <c r="BZ46" s="244"/>
      <c r="CA46" s="245"/>
      <c r="CB46" s="237"/>
      <c r="CC46" s="237"/>
      <c r="CD46" s="237"/>
      <c r="CE46" s="237"/>
      <c r="CF46" s="237"/>
      <c r="CG46" s="60"/>
      <c r="CH46" s="239">
        <v>4</v>
      </c>
      <c r="CI46" s="243"/>
      <c r="CJ46" s="244"/>
      <c r="CK46" s="244"/>
      <c r="CL46" s="244"/>
      <c r="CM46" s="245"/>
      <c r="CN46" s="237"/>
      <c r="CO46" s="237"/>
      <c r="CP46" s="237"/>
      <c r="CQ46" s="237"/>
      <c r="CR46" s="237"/>
      <c r="CS46" s="60"/>
      <c r="CT46" s="239">
        <v>4</v>
      </c>
      <c r="CU46" s="243"/>
      <c r="CV46" s="244"/>
      <c r="CW46" s="244"/>
      <c r="CX46" s="244"/>
      <c r="CY46" s="245"/>
      <c r="CZ46" s="237"/>
      <c r="DA46" s="237"/>
      <c r="DB46" s="237"/>
      <c r="DC46" s="237"/>
      <c r="DD46" s="237"/>
      <c r="DE46" s="60"/>
      <c r="DF46" s="239">
        <v>4</v>
      </c>
      <c r="DG46" s="243"/>
      <c r="DH46" s="244"/>
      <c r="DI46" s="244"/>
      <c r="DJ46" s="244"/>
      <c r="DK46" s="245"/>
      <c r="DL46" s="237"/>
      <c r="DM46" s="237"/>
      <c r="DN46" s="237"/>
      <c r="DO46" s="237"/>
      <c r="DP46" s="237"/>
      <c r="DQ46" s="60"/>
      <c r="DR46" s="239">
        <v>4</v>
      </c>
      <c r="DS46" s="243"/>
      <c r="DT46" s="244"/>
      <c r="DU46" s="244"/>
      <c r="DV46" s="244"/>
      <c r="DW46" s="245"/>
      <c r="DX46" s="237"/>
      <c r="DY46" s="237"/>
      <c r="DZ46" s="237"/>
      <c r="EA46" s="237"/>
      <c r="EB46" s="237"/>
      <c r="EC46" s="60"/>
      <c r="ED46" s="239">
        <v>4</v>
      </c>
      <c r="EE46" s="243"/>
      <c r="EF46" s="244"/>
      <c r="EG46" s="244"/>
      <c r="EH46" s="244"/>
      <c r="EI46" s="245"/>
      <c r="EJ46" s="237"/>
      <c r="EK46" s="237"/>
      <c r="EL46" s="237"/>
      <c r="EM46" s="237"/>
      <c r="EN46" s="237"/>
      <c r="EO46" s="60"/>
    </row>
    <row r="47" spans="1:145" s="33" customFormat="1" ht="12.75" customHeight="1" x14ac:dyDescent="0.2">
      <c r="A47" s="60"/>
      <c r="B47" s="238">
        <v>5</v>
      </c>
      <c r="C47" s="240"/>
      <c r="D47" s="241"/>
      <c r="E47" s="241"/>
      <c r="F47" s="241"/>
      <c r="G47" s="242"/>
      <c r="H47" s="236"/>
      <c r="I47" s="236"/>
      <c r="J47" s="236"/>
      <c r="K47" s="236"/>
      <c r="L47" s="236"/>
      <c r="M47" s="60"/>
      <c r="N47" s="238">
        <v>5</v>
      </c>
      <c r="O47" s="240"/>
      <c r="P47" s="241"/>
      <c r="Q47" s="241"/>
      <c r="R47" s="241"/>
      <c r="S47" s="242"/>
      <c r="T47" s="236"/>
      <c r="U47" s="236"/>
      <c r="V47" s="236"/>
      <c r="W47" s="236"/>
      <c r="X47" s="236"/>
      <c r="Y47" s="60"/>
      <c r="Z47" s="238">
        <v>5</v>
      </c>
      <c r="AA47" s="240"/>
      <c r="AB47" s="241"/>
      <c r="AC47" s="241"/>
      <c r="AD47" s="241"/>
      <c r="AE47" s="242"/>
      <c r="AF47" s="236"/>
      <c r="AG47" s="236"/>
      <c r="AH47" s="236"/>
      <c r="AI47" s="236"/>
      <c r="AJ47" s="236"/>
      <c r="AK47" s="60"/>
      <c r="AL47" s="238">
        <v>5</v>
      </c>
      <c r="AM47" s="240"/>
      <c r="AN47" s="241"/>
      <c r="AO47" s="241"/>
      <c r="AP47" s="241"/>
      <c r="AQ47" s="242"/>
      <c r="AR47" s="236"/>
      <c r="AS47" s="236"/>
      <c r="AT47" s="236"/>
      <c r="AU47" s="236"/>
      <c r="AV47" s="236"/>
      <c r="AW47" s="60"/>
      <c r="AX47" s="238">
        <v>5</v>
      </c>
      <c r="AY47" s="240"/>
      <c r="AZ47" s="241"/>
      <c r="BA47" s="241"/>
      <c r="BB47" s="241"/>
      <c r="BC47" s="242"/>
      <c r="BD47" s="236"/>
      <c r="BE47" s="236"/>
      <c r="BF47" s="236"/>
      <c r="BG47" s="236"/>
      <c r="BH47" s="236"/>
      <c r="BI47" s="60"/>
      <c r="BJ47" s="238">
        <v>5</v>
      </c>
      <c r="BK47" s="240"/>
      <c r="BL47" s="241"/>
      <c r="BM47" s="241"/>
      <c r="BN47" s="241"/>
      <c r="BO47" s="242"/>
      <c r="BP47" s="236"/>
      <c r="BQ47" s="236"/>
      <c r="BR47" s="236"/>
      <c r="BS47" s="236"/>
      <c r="BT47" s="236"/>
      <c r="BU47" s="60"/>
      <c r="BV47" s="238">
        <v>5</v>
      </c>
      <c r="BW47" s="240"/>
      <c r="BX47" s="241"/>
      <c r="BY47" s="241"/>
      <c r="BZ47" s="241"/>
      <c r="CA47" s="242"/>
      <c r="CB47" s="236"/>
      <c r="CC47" s="236"/>
      <c r="CD47" s="236"/>
      <c r="CE47" s="236"/>
      <c r="CF47" s="236"/>
      <c r="CG47" s="60"/>
      <c r="CH47" s="238">
        <v>5</v>
      </c>
      <c r="CI47" s="240"/>
      <c r="CJ47" s="241"/>
      <c r="CK47" s="241"/>
      <c r="CL47" s="241"/>
      <c r="CM47" s="242"/>
      <c r="CN47" s="236"/>
      <c r="CO47" s="236"/>
      <c r="CP47" s="236"/>
      <c r="CQ47" s="236"/>
      <c r="CR47" s="236"/>
      <c r="CS47" s="60"/>
      <c r="CT47" s="238">
        <v>5</v>
      </c>
      <c r="CU47" s="240"/>
      <c r="CV47" s="241"/>
      <c r="CW47" s="241"/>
      <c r="CX47" s="241"/>
      <c r="CY47" s="242"/>
      <c r="CZ47" s="236"/>
      <c r="DA47" s="236"/>
      <c r="DB47" s="236"/>
      <c r="DC47" s="236"/>
      <c r="DD47" s="236"/>
      <c r="DE47" s="60"/>
      <c r="DF47" s="238">
        <v>5</v>
      </c>
      <c r="DG47" s="240"/>
      <c r="DH47" s="241"/>
      <c r="DI47" s="241"/>
      <c r="DJ47" s="241"/>
      <c r="DK47" s="242"/>
      <c r="DL47" s="236"/>
      <c r="DM47" s="236"/>
      <c r="DN47" s="236"/>
      <c r="DO47" s="236"/>
      <c r="DP47" s="236"/>
      <c r="DQ47" s="60"/>
      <c r="DR47" s="238">
        <v>5</v>
      </c>
      <c r="DS47" s="240"/>
      <c r="DT47" s="241"/>
      <c r="DU47" s="241"/>
      <c r="DV47" s="241"/>
      <c r="DW47" s="242"/>
      <c r="DX47" s="236"/>
      <c r="DY47" s="236"/>
      <c r="DZ47" s="236"/>
      <c r="EA47" s="236"/>
      <c r="EB47" s="236"/>
      <c r="EC47" s="60"/>
      <c r="ED47" s="238">
        <v>5</v>
      </c>
      <c r="EE47" s="240"/>
      <c r="EF47" s="241"/>
      <c r="EG47" s="241"/>
      <c r="EH47" s="241"/>
      <c r="EI47" s="242"/>
      <c r="EJ47" s="236"/>
      <c r="EK47" s="236"/>
      <c r="EL47" s="236"/>
      <c r="EM47" s="236"/>
      <c r="EN47" s="236"/>
      <c r="EO47" s="60"/>
    </row>
    <row r="48" spans="1:145" s="33" customFormat="1" ht="12.75" customHeight="1" x14ac:dyDescent="0.2">
      <c r="A48" s="60"/>
      <c r="B48" s="239">
        <v>5</v>
      </c>
      <c r="C48" s="243"/>
      <c r="D48" s="244"/>
      <c r="E48" s="244"/>
      <c r="F48" s="244"/>
      <c r="G48" s="245"/>
      <c r="H48" s="237"/>
      <c r="I48" s="237"/>
      <c r="J48" s="237"/>
      <c r="K48" s="237"/>
      <c r="L48" s="237"/>
      <c r="M48" s="60"/>
      <c r="N48" s="239">
        <v>5</v>
      </c>
      <c r="O48" s="243"/>
      <c r="P48" s="244"/>
      <c r="Q48" s="244"/>
      <c r="R48" s="244"/>
      <c r="S48" s="245"/>
      <c r="T48" s="237"/>
      <c r="U48" s="237"/>
      <c r="V48" s="237"/>
      <c r="W48" s="237"/>
      <c r="X48" s="237"/>
      <c r="Y48" s="60"/>
      <c r="Z48" s="239">
        <v>5</v>
      </c>
      <c r="AA48" s="243"/>
      <c r="AB48" s="244"/>
      <c r="AC48" s="244"/>
      <c r="AD48" s="244"/>
      <c r="AE48" s="245"/>
      <c r="AF48" s="237"/>
      <c r="AG48" s="237"/>
      <c r="AH48" s="237"/>
      <c r="AI48" s="237"/>
      <c r="AJ48" s="237"/>
      <c r="AK48" s="60"/>
      <c r="AL48" s="239">
        <v>5</v>
      </c>
      <c r="AM48" s="243"/>
      <c r="AN48" s="244"/>
      <c r="AO48" s="244"/>
      <c r="AP48" s="244"/>
      <c r="AQ48" s="245"/>
      <c r="AR48" s="237"/>
      <c r="AS48" s="237"/>
      <c r="AT48" s="237"/>
      <c r="AU48" s="237"/>
      <c r="AV48" s="237"/>
      <c r="AW48" s="60"/>
      <c r="AX48" s="239">
        <v>5</v>
      </c>
      <c r="AY48" s="243"/>
      <c r="AZ48" s="244"/>
      <c r="BA48" s="244"/>
      <c r="BB48" s="244"/>
      <c r="BC48" s="245"/>
      <c r="BD48" s="237"/>
      <c r="BE48" s="237"/>
      <c r="BF48" s="237"/>
      <c r="BG48" s="237"/>
      <c r="BH48" s="237"/>
      <c r="BI48" s="60"/>
      <c r="BJ48" s="239">
        <v>5</v>
      </c>
      <c r="BK48" s="243"/>
      <c r="BL48" s="244"/>
      <c r="BM48" s="244"/>
      <c r="BN48" s="244"/>
      <c r="BO48" s="245"/>
      <c r="BP48" s="237"/>
      <c r="BQ48" s="237"/>
      <c r="BR48" s="237"/>
      <c r="BS48" s="237"/>
      <c r="BT48" s="237"/>
      <c r="BU48" s="60"/>
      <c r="BV48" s="239">
        <v>5</v>
      </c>
      <c r="BW48" s="243"/>
      <c r="BX48" s="244"/>
      <c r="BY48" s="244"/>
      <c r="BZ48" s="244"/>
      <c r="CA48" s="245"/>
      <c r="CB48" s="237"/>
      <c r="CC48" s="237"/>
      <c r="CD48" s="237"/>
      <c r="CE48" s="237"/>
      <c r="CF48" s="237"/>
      <c r="CG48" s="60"/>
      <c r="CH48" s="239">
        <v>5</v>
      </c>
      <c r="CI48" s="243"/>
      <c r="CJ48" s="244"/>
      <c r="CK48" s="244"/>
      <c r="CL48" s="244"/>
      <c r="CM48" s="245"/>
      <c r="CN48" s="237"/>
      <c r="CO48" s="237"/>
      <c r="CP48" s="237"/>
      <c r="CQ48" s="237"/>
      <c r="CR48" s="237"/>
      <c r="CS48" s="60"/>
      <c r="CT48" s="239">
        <v>5</v>
      </c>
      <c r="CU48" s="243"/>
      <c r="CV48" s="244"/>
      <c r="CW48" s="244"/>
      <c r="CX48" s="244"/>
      <c r="CY48" s="245"/>
      <c r="CZ48" s="237"/>
      <c r="DA48" s="237"/>
      <c r="DB48" s="237"/>
      <c r="DC48" s="237"/>
      <c r="DD48" s="237"/>
      <c r="DE48" s="60"/>
      <c r="DF48" s="239">
        <v>5</v>
      </c>
      <c r="DG48" s="243"/>
      <c r="DH48" s="244"/>
      <c r="DI48" s="244"/>
      <c r="DJ48" s="244"/>
      <c r="DK48" s="245"/>
      <c r="DL48" s="237"/>
      <c r="DM48" s="237"/>
      <c r="DN48" s="237"/>
      <c r="DO48" s="237"/>
      <c r="DP48" s="237"/>
      <c r="DQ48" s="60"/>
      <c r="DR48" s="239">
        <v>5</v>
      </c>
      <c r="DS48" s="243"/>
      <c r="DT48" s="244"/>
      <c r="DU48" s="244"/>
      <c r="DV48" s="244"/>
      <c r="DW48" s="245"/>
      <c r="DX48" s="237"/>
      <c r="DY48" s="237"/>
      <c r="DZ48" s="237"/>
      <c r="EA48" s="237"/>
      <c r="EB48" s="237"/>
      <c r="EC48" s="60"/>
      <c r="ED48" s="239">
        <v>5</v>
      </c>
      <c r="EE48" s="243"/>
      <c r="EF48" s="244"/>
      <c r="EG48" s="244"/>
      <c r="EH48" s="244"/>
      <c r="EI48" s="245"/>
      <c r="EJ48" s="237"/>
      <c r="EK48" s="237"/>
      <c r="EL48" s="237"/>
      <c r="EM48" s="237"/>
      <c r="EN48" s="237"/>
      <c r="EO48" s="60"/>
    </row>
    <row r="49" spans="1:145" s="33" customFormat="1" ht="12.75" customHeight="1" x14ac:dyDescent="0.2">
      <c r="A49" s="60"/>
      <c r="B49" s="238">
        <v>6</v>
      </c>
      <c r="C49" s="240"/>
      <c r="D49" s="241"/>
      <c r="E49" s="241"/>
      <c r="F49" s="241"/>
      <c r="G49" s="242"/>
      <c r="H49" s="236"/>
      <c r="I49" s="236"/>
      <c r="J49" s="236"/>
      <c r="K49" s="236"/>
      <c r="L49" s="236"/>
      <c r="M49" s="60"/>
      <c r="N49" s="238">
        <v>6</v>
      </c>
      <c r="O49" s="240"/>
      <c r="P49" s="241"/>
      <c r="Q49" s="241"/>
      <c r="R49" s="241"/>
      <c r="S49" s="242"/>
      <c r="T49" s="236"/>
      <c r="U49" s="236"/>
      <c r="V49" s="236"/>
      <c r="W49" s="236"/>
      <c r="X49" s="236"/>
      <c r="Y49" s="60"/>
      <c r="Z49" s="238">
        <v>6</v>
      </c>
      <c r="AA49" s="240"/>
      <c r="AB49" s="241"/>
      <c r="AC49" s="241"/>
      <c r="AD49" s="241"/>
      <c r="AE49" s="242"/>
      <c r="AF49" s="236"/>
      <c r="AG49" s="236"/>
      <c r="AH49" s="236"/>
      <c r="AI49" s="236"/>
      <c r="AJ49" s="236"/>
      <c r="AK49" s="60"/>
      <c r="AL49" s="238">
        <v>6</v>
      </c>
      <c r="AM49" s="240"/>
      <c r="AN49" s="241"/>
      <c r="AO49" s="241"/>
      <c r="AP49" s="241"/>
      <c r="AQ49" s="242"/>
      <c r="AR49" s="236"/>
      <c r="AS49" s="236"/>
      <c r="AT49" s="236"/>
      <c r="AU49" s="236"/>
      <c r="AV49" s="236"/>
      <c r="AW49" s="60"/>
      <c r="AX49" s="238">
        <v>6</v>
      </c>
      <c r="AY49" s="240"/>
      <c r="AZ49" s="241"/>
      <c r="BA49" s="241"/>
      <c r="BB49" s="241"/>
      <c r="BC49" s="242"/>
      <c r="BD49" s="236"/>
      <c r="BE49" s="236"/>
      <c r="BF49" s="236"/>
      <c r="BG49" s="236"/>
      <c r="BH49" s="236"/>
      <c r="BI49" s="60"/>
      <c r="BJ49" s="238">
        <v>6</v>
      </c>
      <c r="BK49" s="240"/>
      <c r="BL49" s="241"/>
      <c r="BM49" s="241"/>
      <c r="BN49" s="241"/>
      <c r="BO49" s="242"/>
      <c r="BP49" s="236"/>
      <c r="BQ49" s="236"/>
      <c r="BR49" s="236"/>
      <c r="BS49" s="236"/>
      <c r="BT49" s="236"/>
      <c r="BU49" s="60"/>
      <c r="BV49" s="238">
        <v>6</v>
      </c>
      <c r="BW49" s="240"/>
      <c r="BX49" s="241"/>
      <c r="BY49" s="241"/>
      <c r="BZ49" s="241"/>
      <c r="CA49" s="242"/>
      <c r="CB49" s="236"/>
      <c r="CC49" s="236"/>
      <c r="CD49" s="236"/>
      <c r="CE49" s="236"/>
      <c r="CF49" s="236"/>
      <c r="CG49" s="60"/>
      <c r="CH49" s="238">
        <v>6</v>
      </c>
      <c r="CI49" s="240"/>
      <c r="CJ49" s="241"/>
      <c r="CK49" s="241"/>
      <c r="CL49" s="241"/>
      <c r="CM49" s="242"/>
      <c r="CN49" s="236"/>
      <c r="CO49" s="236"/>
      <c r="CP49" s="236"/>
      <c r="CQ49" s="236"/>
      <c r="CR49" s="236"/>
      <c r="CS49" s="60"/>
      <c r="CT49" s="238">
        <v>6</v>
      </c>
      <c r="CU49" s="240"/>
      <c r="CV49" s="241"/>
      <c r="CW49" s="241"/>
      <c r="CX49" s="241"/>
      <c r="CY49" s="242"/>
      <c r="CZ49" s="236"/>
      <c r="DA49" s="236"/>
      <c r="DB49" s="236"/>
      <c r="DC49" s="236"/>
      <c r="DD49" s="236"/>
      <c r="DE49" s="60"/>
      <c r="DF49" s="238">
        <v>6</v>
      </c>
      <c r="DG49" s="240"/>
      <c r="DH49" s="241"/>
      <c r="DI49" s="241"/>
      <c r="DJ49" s="241"/>
      <c r="DK49" s="242"/>
      <c r="DL49" s="236"/>
      <c r="DM49" s="236"/>
      <c r="DN49" s="236"/>
      <c r="DO49" s="236"/>
      <c r="DP49" s="236"/>
      <c r="DQ49" s="60"/>
      <c r="DR49" s="238">
        <v>6</v>
      </c>
      <c r="DS49" s="240"/>
      <c r="DT49" s="241"/>
      <c r="DU49" s="241"/>
      <c r="DV49" s="241"/>
      <c r="DW49" s="242"/>
      <c r="DX49" s="236"/>
      <c r="DY49" s="236"/>
      <c r="DZ49" s="236"/>
      <c r="EA49" s="236"/>
      <c r="EB49" s="236"/>
      <c r="EC49" s="60"/>
      <c r="ED49" s="238">
        <v>6</v>
      </c>
      <c r="EE49" s="240"/>
      <c r="EF49" s="241"/>
      <c r="EG49" s="241"/>
      <c r="EH49" s="241"/>
      <c r="EI49" s="242"/>
      <c r="EJ49" s="236"/>
      <c r="EK49" s="236"/>
      <c r="EL49" s="236"/>
      <c r="EM49" s="236"/>
      <c r="EN49" s="236"/>
      <c r="EO49" s="60"/>
    </row>
    <row r="50" spans="1:145" s="33" customFormat="1" ht="12.75" customHeight="1" x14ac:dyDescent="0.2">
      <c r="A50" s="60"/>
      <c r="B50" s="239">
        <v>6</v>
      </c>
      <c r="C50" s="243"/>
      <c r="D50" s="244"/>
      <c r="E50" s="244"/>
      <c r="F50" s="244"/>
      <c r="G50" s="245"/>
      <c r="H50" s="237"/>
      <c r="I50" s="237"/>
      <c r="J50" s="237"/>
      <c r="K50" s="237"/>
      <c r="L50" s="237"/>
      <c r="M50" s="60"/>
      <c r="N50" s="239">
        <v>6</v>
      </c>
      <c r="O50" s="243"/>
      <c r="P50" s="244"/>
      <c r="Q50" s="244"/>
      <c r="R50" s="244"/>
      <c r="S50" s="245"/>
      <c r="T50" s="237"/>
      <c r="U50" s="237"/>
      <c r="V50" s="237"/>
      <c r="W50" s="237"/>
      <c r="X50" s="237"/>
      <c r="Y50" s="60"/>
      <c r="Z50" s="239">
        <v>6</v>
      </c>
      <c r="AA50" s="243"/>
      <c r="AB50" s="244"/>
      <c r="AC50" s="244"/>
      <c r="AD50" s="244"/>
      <c r="AE50" s="245"/>
      <c r="AF50" s="237"/>
      <c r="AG50" s="237"/>
      <c r="AH50" s="237"/>
      <c r="AI50" s="237"/>
      <c r="AJ50" s="237"/>
      <c r="AK50" s="60"/>
      <c r="AL50" s="239">
        <v>6</v>
      </c>
      <c r="AM50" s="243"/>
      <c r="AN50" s="244"/>
      <c r="AO50" s="244"/>
      <c r="AP50" s="244"/>
      <c r="AQ50" s="245"/>
      <c r="AR50" s="237"/>
      <c r="AS50" s="237"/>
      <c r="AT50" s="237"/>
      <c r="AU50" s="237"/>
      <c r="AV50" s="237"/>
      <c r="AW50" s="60"/>
      <c r="AX50" s="239">
        <v>6</v>
      </c>
      <c r="AY50" s="243"/>
      <c r="AZ50" s="244"/>
      <c r="BA50" s="244"/>
      <c r="BB50" s="244"/>
      <c r="BC50" s="245"/>
      <c r="BD50" s="237"/>
      <c r="BE50" s="237"/>
      <c r="BF50" s="237"/>
      <c r="BG50" s="237"/>
      <c r="BH50" s="237"/>
      <c r="BI50" s="60"/>
      <c r="BJ50" s="239">
        <v>6</v>
      </c>
      <c r="BK50" s="243"/>
      <c r="BL50" s="244"/>
      <c r="BM50" s="244"/>
      <c r="BN50" s="244"/>
      <c r="BO50" s="245"/>
      <c r="BP50" s="237"/>
      <c r="BQ50" s="237"/>
      <c r="BR50" s="237"/>
      <c r="BS50" s="237"/>
      <c r="BT50" s="237"/>
      <c r="BU50" s="60"/>
      <c r="BV50" s="239">
        <v>6</v>
      </c>
      <c r="BW50" s="243"/>
      <c r="BX50" s="244"/>
      <c r="BY50" s="244"/>
      <c r="BZ50" s="244"/>
      <c r="CA50" s="245"/>
      <c r="CB50" s="237"/>
      <c r="CC50" s="237"/>
      <c r="CD50" s="237"/>
      <c r="CE50" s="237"/>
      <c r="CF50" s="237"/>
      <c r="CG50" s="60"/>
      <c r="CH50" s="239">
        <v>6</v>
      </c>
      <c r="CI50" s="243"/>
      <c r="CJ50" s="244"/>
      <c r="CK50" s="244"/>
      <c r="CL50" s="244"/>
      <c r="CM50" s="245"/>
      <c r="CN50" s="237"/>
      <c r="CO50" s="237"/>
      <c r="CP50" s="237"/>
      <c r="CQ50" s="237"/>
      <c r="CR50" s="237"/>
      <c r="CS50" s="60"/>
      <c r="CT50" s="239">
        <v>6</v>
      </c>
      <c r="CU50" s="243"/>
      <c r="CV50" s="244"/>
      <c r="CW50" s="244"/>
      <c r="CX50" s="244"/>
      <c r="CY50" s="245"/>
      <c r="CZ50" s="237"/>
      <c r="DA50" s="237"/>
      <c r="DB50" s="237"/>
      <c r="DC50" s="237"/>
      <c r="DD50" s="237"/>
      <c r="DE50" s="60"/>
      <c r="DF50" s="239">
        <v>6</v>
      </c>
      <c r="DG50" s="243"/>
      <c r="DH50" s="244"/>
      <c r="DI50" s="244"/>
      <c r="DJ50" s="244"/>
      <c r="DK50" s="245"/>
      <c r="DL50" s="237"/>
      <c r="DM50" s="237"/>
      <c r="DN50" s="237"/>
      <c r="DO50" s="237"/>
      <c r="DP50" s="237"/>
      <c r="DQ50" s="60"/>
      <c r="DR50" s="239">
        <v>6</v>
      </c>
      <c r="DS50" s="243"/>
      <c r="DT50" s="244"/>
      <c r="DU50" s="244"/>
      <c r="DV50" s="244"/>
      <c r="DW50" s="245"/>
      <c r="DX50" s="237"/>
      <c r="DY50" s="237"/>
      <c r="DZ50" s="237"/>
      <c r="EA50" s="237"/>
      <c r="EB50" s="237"/>
      <c r="EC50" s="60"/>
      <c r="ED50" s="239">
        <v>6</v>
      </c>
      <c r="EE50" s="243"/>
      <c r="EF50" s="244"/>
      <c r="EG50" s="244"/>
      <c r="EH50" s="244"/>
      <c r="EI50" s="245"/>
      <c r="EJ50" s="237"/>
      <c r="EK50" s="237"/>
      <c r="EL50" s="237"/>
      <c r="EM50" s="237"/>
      <c r="EN50" s="237"/>
      <c r="EO50" s="60"/>
    </row>
    <row r="51" spans="1:145" s="33" customFormat="1" ht="12.75" customHeight="1" x14ac:dyDescent="0.2">
      <c r="A51" s="50"/>
      <c r="B51" s="238">
        <v>7</v>
      </c>
      <c r="C51" s="240"/>
      <c r="D51" s="241"/>
      <c r="E51" s="241"/>
      <c r="F51" s="241"/>
      <c r="G51" s="242"/>
      <c r="H51" s="236"/>
      <c r="I51" s="236"/>
      <c r="J51" s="236"/>
      <c r="K51" s="236"/>
      <c r="L51" s="236"/>
      <c r="M51" s="50"/>
      <c r="N51" s="238">
        <v>7</v>
      </c>
      <c r="O51" s="240"/>
      <c r="P51" s="241"/>
      <c r="Q51" s="241"/>
      <c r="R51" s="241"/>
      <c r="S51" s="242"/>
      <c r="T51" s="236"/>
      <c r="U51" s="236"/>
      <c r="V51" s="236"/>
      <c r="W51" s="236"/>
      <c r="X51" s="236"/>
      <c r="Y51" s="50"/>
      <c r="Z51" s="238">
        <v>7</v>
      </c>
      <c r="AA51" s="240"/>
      <c r="AB51" s="241"/>
      <c r="AC51" s="241"/>
      <c r="AD51" s="241"/>
      <c r="AE51" s="242"/>
      <c r="AF51" s="236"/>
      <c r="AG51" s="236"/>
      <c r="AH51" s="236"/>
      <c r="AI51" s="236"/>
      <c r="AJ51" s="236"/>
      <c r="AK51" s="50"/>
      <c r="AL51" s="238">
        <v>7</v>
      </c>
      <c r="AM51" s="240"/>
      <c r="AN51" s="241"/>
      <c r="AO51" s="241"/>
      <c r="AP51" s="241"/>
      <c r="AQ51" s="242"/>
      <c r="AR51" s="236"/>
      <c r="AS51" s="236"/>
      <c r="AT51" s="236"/>
      <c r="AU51" s="236"/>
      <c r="AV51" s="236"/>
      <c r="AW51" s="50"/>
      <c r="AX51" s="238">
        <v>7</v>
      </c>
      <c r="AY51" s="240"/>
      <c r="AZ51" s="241"/>
      <c r="BA51" s="241"/>
      <c r="BB51" s="241"/>
      <c r="BC51" s="242"/>
      <c r="BD51" s="236"/>
      <c r="BE51" s="236"/>
      <c r="BF51" s="236"/>
      <c r="BG51" s="236"/>
      <c r="BH51" s="236"/>
      <c r="BI51" s="50"/>
      <c r="BJ51" s="238">
        <v>7</v>
      </c>
      <c r="BK51" s="240"/>
      <c r="BL51" s="241"/>
      <c r="BM51" s="241"/>
      <c r="BN51" s="241"/>
      <c r="BO51" s="242"/>
      <c r="BP51" s="236"/>
      <c r="BQ51" s="236"/>
      <c r="BR51" s="236"/>
      <c r="BS51" s="236"/>
      <c r="BT51" s="236"/>
      <c r="BU51" s="50"/>
      <c r="BV51" s="238">
        <v>7</v>
      </c>
      <c r="BW51" s="240"/>
      <c r="BX51" s="241"/>
      <c r="BY51" s="241"/>
      <c r="BZ51" s="241"/>
      <c r="CA51" s="242"/>
      <c r="CB51" s="236"/>
      <c r="CC51" s="236"/>
      <c r="CD51" s="236"/>
      <c r="CE51" s="236"/>
      <c r="CF51" s="236"/>
      <c r="CG51" s="50"/>
      <c r="CH51" s="238">
        <v>7</v>
      </c>
      <c r="CI51" s="240"/>
      <c r="CJ51" s="241"/>
      <c r="CK51" s="241"/>
      <c r="CL51" s="241"/>
      <c r="CM51" s="242"/>
      <c r="CN51" s="236"/>
      <c r="CO51" s="236"/>
      <c r="CP51" s="236"/>
      <c r="CQ51" s="236"/>
      <c r="CR51" s="236"/>
      <c r="CS51" s="50"/>
      <c r="CT51" s="238">
        <v>7</v>
      </c>
      <c r="CU51" s="240"/>
      <c r="CV51" s="241"/>
      <c r="CW51" s="241"/>
      <c r="CX51" s="241"/>
      <c r="CY51" s="242"/>
      <c r="CZ51" s="236"/>
      <c r="DA51" s="236"/>
      <c r="DB51" s="236"/>
      <c r="DC51" s="236"/>
      <c r="DD51" s="236"/>
      <c r="DE51" s="50"/>
      <c r="DF51" s="238">
        <v>7</v>
      </c>
      <c r="DG51" s="240"/>
      <c r="DH51" s="241"/>
      <c r="DI51" s="241"/>
      <c r="DJ51" s="241"/>
      <c r="DK51" s="242"/>
      <c r="DL51" s="236"/>
      <c r="DM51" s="236"/>
      <c r="DN51" s="236"/>
      <c r="DO51" s="236"/>
      <c r="DP51" s="236"/>
      <c r="DQ51" s="50"/>
      <c r="DR51" s="238">
        <v>7</v>
      </c>
      <c r="DS51" s="240"/>
      <c r="DT51" s="241"/>
      <c r="DU51" s="241"/>
      <c r="DV51" s="241"/>
      <c r="DW51" s="242"/>
      <c r="DX51" s="236"/>
      <c r="DY51" s="236"/>
      <c r="DZ51" s="236"/>
      <c r="EA51" s="236"/>
      <c r="EB51" s="236"/>
      <c r="EC51" s="50"/>
      <c r="ED51" s="238">
        <v>7</v>
      </c>
      <c r="EE51" s="240"/>
      <c r="EF51" s="241"/>
      <c r="EG51" s="241"/>
      <c r="EH51" s="241"/>
      <c r="EI51" s="242"/>
      <c r="EJ51" s="236"/>
      <c r="EK51" s="236"/>
      <c r="EL51" s="236"/>
      <c r="EM51" s="236"/>
      <c r="EN51" s="236"/>
      <c r="EO51" s="50"/>
    </row>
    <row r="52" spans="1:145" s="33" customFormat="1" ht="12.75" customHeight="1" x14ac:dyDescent="0.2">
      <c r="A52" s="59"/>
      <c r="B52" s="239">
        <v>7</v>
      </c>
      <c r="C52" s="243"/>
      <c r="D52" s="244"/>
      <c r="E52" s="244"/>
      <c r="F52" s="244"/>
      <c r="G52" s="245"/>
      <c r="H52" s="237"/>
      <c r="I52" s="237"/>
      <c r="J52" s="237"/>
      <c r="K52" s="237"/>
      <c r="L52" s="237"/>
      <c r="M52" s="59"/>
      <c r="N52" s="239">
        <v>7</v>
      </c>
      <c r="O52" s="243"/>
      <c r="P52" s="244"/>
      <c r="Q52" s="244"/>
      <c r="R52" s="244"/>
      <c r="S52" s="245"/>
      <c r="T52" s="237"/>
      <c r="U52" s="237"/>
      <c r="V52" s="237"/>
      <c r="W52" s="237"/>
      <c r="X52" s="237"/>
      <c r="Y52" s="59"/>
      <c r="Z52" s="239">
        <v>7</v>
      </c>
      <c r="AA52" s="243"/>
      <c r="AB52" s="244"/>
      <c r="AC52" s="244"/>
      <c r="AD52" s="244"/>
      <c r="AE52" s="245"/>
      <c r="AF52" s="237"/>
      <c r="AG52" s="237"/>
      <c r="AH52" s="237"/>
      <c r="AI52" s="237"/>
      <c r="AJ52" s="237"/>
      <c r="AK52" s="59"/>
      <c r="AL52" s="239">
        <v>7</v>
      </c>
      <c r="AM52" s="243"/>
      <c r="AN52" s="244"/>
      <c r="AO52" s="244"/>
      <c r="AP52" s="244"/>
      <c r="AQ52" s="245"/>
      <c r="AR52" s="237"/>
      <c r="AS52" s="237"/>
      <c r="AT52" s="237"/>
      <c r="AU52" s="237"/>
      <c r="AV52" s="237"/>
      <c r="AW52" s="59"/>
      <c r="AX52" s="239">
        <v>7</v>
      </c>
      <c r="AY52" s="243"/>
      <c r="AZ52" s="244"/>
      <c r="BA52" s="244"/>
      <c r="BB52" s="244"/>
      <c r="BC52" s="245"/>
      <c r="BD52" s="237"/>
      <c r="BE52" s="237"/>
      <c r="BF52" s="237"/>
      <c r="BG52" s="237"/>
      <c r="BH52" s="237"/>
      <c r="BI52" s="59"/>
      <c r="BJ52" s="239">
        <v>7</v>
      </c>
      <c r="BK52" s="243"/>
      <c r="BL52" s="244"/>
      <c r="BM52" s="244"/>
      <c r="BN52" s="244"/>
      <c r="BO52" s="245"/>
      <c r="BP52" s="237"/>
      <c r="BQ52" s="237"/>
      <c r="BR52" s="237"/>
      <c r="BS52" s="237"/>
      <c r="BT52" s="237"/>
      <c r="BU52" s="59"/>
      <c r="BV52" s="239">
        <v>7</v>
      </c>
      <c r="BW52" s="243"/>
      <c r="BX52" s="244"/>
      <c r="BY52" s="244"/>
      <c r="BZ52" s="244"/>
      <c r="CA52" s="245"/>
      <c r="CB52" s="237"/>
      <c r="CC52" s="237"/>
      <c r="CD52" s="237"/>
      <c r="CE52" s="237"/>
      <c r="CF52" s="237"/>
      <c r="CG52" s="59"/>
      <c r="CH52" s="239">
        <v>7</v>
      </c>
      <c r="CI52" s="243"/>
      <c r="CJ52" s="244"/>
      <c r="CK52" s="244"/>
      <c r="CL52" s="244"/>
      <c r="CM52" s="245"/>
      <c r="CN52" s="237"/>
      <c r="CO52" s="237"/>
      <c r="CP52" s="237"/>
      <c r="CQ52" s="237"/>
      <c r="CR52" s="237"/>
      <c r="CS52" s="59"/>
      <c r="CT52" s="239">
        <v>7</v>
      </c>
      <c r="CU52" s="243"/>
      <c r="CV52" s="244"/>
      <c r="CW52" s="244"/>
      <c r="CX52" s="244"/>
      <c r="CY52" s="245"/>
      <c r="CZ52" s="237"/>
      <c r="DA52" s="237"/>
      <c r="DB52" s="237"/>
      <c r="DC52" s="237"/>
      <c r="DD52" s="237"/>
      <c r="DE52" s="59"/>
      <c r="DF52" s="239">
        <v>7</v>
      </c>
      <c r="DG52" s="243"/>
      <c r="DH52" s="244"/>
      <c r="DI52" s="244"/>
      <c r="DJ52" s="244"/>
      <c r="DK52" s="245"/>
      <c r="DL52" s="237"/>
      <c r="DM52" s="237"/>
      <c r="DN52" s="237"/>
      <c r="DO52" s="237"/>
      <c r="DP52" s="237"/>
      <c r="DQ52" s="59"/>
      <c r="DR52" s="239">
        <v>7</v>
      </c>
      <c r="DS52" s="243"/>
      <c r="DT52" s="244"/>
      <c r="DU52" s="244"/>
      <c r="DV52" s="244"/>
      <c r="DW52" s="245"/>
      <c r="DX52" s="237"/>
      <c r="DY52" s="237"/>
      <c r="DZ52" s="237"/>
      <c r="EA52" s="237"/>
      <c r="EB52" s="237"/>
      <c r="EC52" s="59"/>
      <c r="ED52" s="239">
        <v>7</v>
      </c>
      <c r="EE52" s="243"/>
      <c r="EF52" s="244"/>
      <c r="EG52" s="244"/>
      <c r="EH52" s="244"/>
      <c r="EI52" s="245"/>
      <c r="EJ52" s="237"/>
      <c r="EK52" s="237"/>
      <c r="EL52" s="237"/>
      <c r="EM52" s="237"/>
      <c r="EN52" s="237"/>
      <c r="EO52" s="59"/>
    </row>
    <row r="53" spans="1:145" s="33" customFormat="1" ht="12.75" customHeight="1" x14ac:dyDescent="0.2">
      <c r="A53" s="60"/>
      <c r="B53" s="238">
        <v>8</v>
      </c>
      <c r="C53" s="240"/>
      <c r="D53" s="241"/>
      <c r="E53" s="241"/>
      <c r="F53" s="241"/>
      <c r="G53" s="242"/>
      <c r="H53" s="236"/>
      <c r="I53" s="236"/>
      <c r="J53" s="236"/>
      <c r="K53" s="236"/>
      <c r="L53" s="236"/>
      <c r="M53" s="60"/>
      <c r="N53" s="238">
        <v>8</v>
      </c>
      <c r="O53" s="240"/>
      <c r="P53" s="241"/>
      <c r="Q53" s="241"/>
      <c r="R53" s="241"/>
      <c r="S53" s="242"/>
      <c r="T53" s="236"/>
      <c r="U53" s="236"/>
      <c r="V53" s="236"/>
      <c r="W53" s="236"/>
      <c r="X53" s="236"/>
      <c r="Y53" s="60"/>
      <c r="Z53" s="238">
        <v>8</v>
      </c>
      <c r="AA53" s="240"/>
      <c r="AB53" s="241"/>
      <c r="AC53" s="241"/>
      <c r="AD53" s="241"/>
      <c r="AE53" s="242"/>
      <c r="AF53" s="236"/>
      <c r="AG53" s="236"/>
      <c r="AH53" s="236"/>
      <c r="AI53" s="236"/>
      <c r="AJ53" s="236"/>
      <c r="AK53" s="60"/>
      <c r="AL53" s="238">
        <v>8</v>
      </c>
      <c r="AM53" s="240"/>
      <c r="AN53" s="241"/>
      <c r="AO53" s="241"/>
      <c r="AP53" s="241"/>
      <c r="AQ53" s="242"/>
      <c r="AR53" s="236"/>
      <c r="AS53" s="236"/>
      <c r="AT53" s="236"/>
      <c r="AU53" s="236"/>
      <c r="AV53" s="236"/>
      <c r="AW53" s="60"/>
      <c r="AX53" s="238">
        <v>8</v>
      </c>
      <c r="AY53" s="240"/>
      <c r="AZ53" s="241"/>
      <c r="BA53" s="241"/>
      <c r="BB53" s="241"/>
      <c r="BC53" s="242"/>
      <c r="BD53" s="236"/>
      <c r="BE53" s="236"/>
      <c r="BF53" s="236"/>
      <c r="BG53" s="236"/>
      <c r="BH53" s="236"/>
      <c r="BI53" s="60"/>
      <c r="BJ53" s="238">
        <v>8</v>
      </c>
      <c r="BK53" s="240"/>
      <c r="BL53" s="241"/>
      <c r="BM53" s="241"/>
      <c r="BN53" s="241"/>
      <c r="BO53" s="242"/>
      <c r="BP53" s="236"/>
      <c r="BQ53" s="236"/>
      <c r="BR53" s="236"/>
      <c r="BS53" s="236"/>
      <c r="BT53" s="236"/>
      <c r="BU53" s="60"/>
      <c r="BV53" s="238">
        <v>8</v>
      </c>
      <c r="BW53" s="240"/>
      <c r="BX53" s="241"/>
      <c r="BY53" s="241"/>
      <c r="BZ53" s="241"/>
      <c r="CA53" s="242"/>
      <c r="CB53" s="236"/>
      <c r="CC53" s="236"/>
      <c r="CD53" s="236"/>
      <c r="CE53" s="236"/>
      <c r="CF53" s="236"/>
      <c r="CG53" s="60"/>
      <c r="CH53" s="238">
        <v>8</v>
      </c>
      <c r="CI53" s="240"/>
      <c r="CJ53" s="241"/>
      <c r="CK53" s="241"/>
      <c r="CL53" s="241"/>
      <c r="CM53" s="242"/>
      <c r="CN53" s="236"/>
      <c r="CO53" s="236"/>
      <c r="CP53" s="236"/>
      <c r="CQ53" s="236"/>
      <c r="CR53" s="236"/>
      <c r="CS53" s="60"/>
      <c r="CT53" s="238">
        <v>8</v>
      </c>
      <c r="CU53" s="240"/>
      <c r="CV53" s="241"/>
      <c r="CW53" s="241"/>
      <c r="CX53" s="241"/>
      <c r="CY53" s="242"/>
      <c r="CZ53" s="236"/>
      <c r="DA53" s="236"/>
      <c r="DB53" s="236"/>
      <c r="DC53" s="236"/>
      <c r="DD53" s="236"/>
      <c r="DE53" s="60"/>
      <c r="DF53" s="238">
        <v>8</v>
      </c>
      <c r="DG53" s="240"/>
      <c r="DH53" s="241"/>
      <c r="DI53" s="241"/>
      <c r="DJ53" s="241"/>
      <c r="DK53" s="242"/>
      <c r="DL53" s="236"/>
      <c r="DM53" s="236"/>
      <c r="DN53" s="236"/>
      <c r="DO53" s="236"/>
      <c r="DP53" s="236"/>
      <c r="DQ53" s="60"/>
      <c r="DR53" s="238">
        <v>8</v>
      </c>
      <c r="DS53" s="240"/>
      <c r="DT53" s="241"/>
      <c r="DU53" s="241"/>
      <c r="DV53" s="241"/>
      <c r="DW53" s="242"/>
      <c r="DX53" s="236"/>
      <c r="DY53" s="236"/>
      <c r="DZ53" s="236"/>
      <c r="EA53" s="236"/>
      <c r="EB53" s="236"/>
      <c r="EC53" s="60"/>
      <c r="ED53" s="238">
        <v>8</v>
      </c>
      <c r="EE53" s="240"/>
      <c r="EF53" s="241"/>
      <c r="EG53" s="241"/>
      <c r="EH53" s="241"/>
      <c r="EI53" s="242"/>
      <c r="EJ53" s="236"/>
      <c r="EK53" s="236"/>
      <c r="EL53" s="236"/>
      <c r="EM53" s="236"/>
      <c r="EN53" s="236"/>
      <c r="EO53" s="60"/>
    </row>
    <row r="54" spans="1:145" s="33" customFormat="1" ht="12.75" customHeight="1" x14ac:dyDescent="0.2">
      <c r="A54" s="60"/>
      <c r="B54" s="239">
        <v>8</v>
      </c>
      <c r="C54" s="243"/>
      <c r="D54" s="244"/>
      <c r="E54" s="244"/>
      <c r="F54" s="244"/>
      <c r="G54" s="245"/>
      <c r="H54" s="237"/>
      <c r="I54" s="237"/>
      <c r="J54" s="237"/>
      <c r="K54" s="237"/>
      <c r="L54" s="237"/>
      <c r="M54" s="60"/>
      <c r="N54" s="239">
        <v>8</v>
      </c>
      <c r="O54" s="243"/>
      <c r="P54" s="244"/>
      <c r="Q54" s="244"/>
      <c r="R54" s="244"/>
      <c r="S54" s="245"/>
      <c r="T54" s="237"/>
      <c r="U54" s="237"/>
      <c r="V54" s="237"/>
      <c r="W54" s="237"/>
      <c r="X54" s="237"/>
      <c r="Y54" s="60"/>
      <c r="Z54" s="239">
        <v>8</v>
      </c>
      <c r="AA54" s="243"/>
      <c r="AB54" s="244"/>
      <c r="AC54" s="244"/>
      <c r="AD54" s="244"/>
      <c r="AE54" s="245"/>
      <c r="AF54" s="237"/>
      <c r="AG54" s="237"/>
      <c r="AH54" s="237"/>
      <c r="AI54" s="237"/>
      <c r="AJ54" s="237"/>
      <c r="AK54" s="60"/>
      <c r="AL54" s="239">
        <v>8</v>
      </c>
      <c r="AM54" s="243"/>
      <c r="AN54" s="244"/>
      <c r="AO54" s="244"/>
      <c r="AP54" s="244"/>
      <c r="AQ54" s="245"/>
      <c r="AR54" s="237"/>
      <c r="AS54" s="237"/>
      <c r="AT54" s="237"/>
      <c r="AU54" s="237"/>
      <c r="AV54" s="237"/>
      <c r="AW54" s="60"/>
      <c r="AX54" s="239">
        <v>8</v>
      </c>
      <c r="AY54" s="243"/>
      <c r="AZ54" s="244"/>
      <c r="BA54" s="244"/>
      <c r="BB54" s="244"/>
      <c r="BC54" s="245"/>
      <c r="BD54" s="237"/>
      <c r="BE54" s="237"/>
      <c r="BF54" s="237"/>
      <c r="BG54" s="237"/>
      <c r="BH54" s="237"/>
      <c r="BI54" s="60"/>
      <c r="BJ54" s="239">
        <v>8</v>
      </c>
      <c r="BK54" s="243"/>
      <c r="BL54" s="244"/>
      <c r="BM54" s="244"/>
      <c r="BN54" s="244"/>
      <c r="BO54" s="245"/>
      <c r="BP54" s="237"/>
      <c r="BQ54" s="237"/>
      <c r="BR54" s="237"/>
      <c r="BS54" s="237"/>
      <c r="BT54" s="237"/>
      <c r="BU54" s="60"/>
      <c r="BV54" s="239">
        <v>8</v>
      </c>
      <c r="BW54" s="243"/>
      <c r="BX54" s="244"/>
      <c r="BY54" s="244"/>
      <c r="BZ54" s="244"/>
      <c r="CA54" s="245"/>
      <c r="CB54" s="237"/>
      <c r="CC54" s="237"/>
      <c r="CD54" s="237"/>
      <c r="CE54" s="237"/>
      <c r="CF54" s="237"/>
      <c r="CG54" s="50"/>
      <c r="CH54" s="239">
        <v>8</v>
      </c>
      <c r="CI54" s="243"/>
      <c r="CJ54" s="244"/>
      <c r="CK54" s="244"/>
      <c r="CL54" s="244"/>
      <c r="CM54" s="245"/>
      <c r="CN54" s="237"/>
      <c r="CO54" s="237"/>
      <c r="CP54" s="237"/>
      <c r="CQ54" s="237"/>
      <c r="CR54" s="237"/>
      <c r="CS54" s="60"/>
      <c r="CT54" s="239">
        <v>8</v>
      </c>
      <c r="CU54" s="243"/>
      <c r="CV54" s="244"/>
      <c r="CW54" s="244"/>
      <c r="CX54" s="244"/>
      <c r="CY54" s="245"/>
      <c r="CZ54" s="237"/>
      <c r="DA54" s="237"/>
      <c r="DB54" s="237"/>
      <c r="DC54" s="237"/>
      <c r="DD54" s="237"/>
      <c r="DE54" s="60"/>
      <c r="DF54" s="239">
        <v>8</v>
      </c>
      <c r="DG54" s="243"/>
      <c r="DH54" s="244"/>
      <c r="DI54" s="244"/>
      <c r="DJ54" s="244"/>
      <c r="DK54" s="245"/>
      <c r="DL54" s="237"/>
      <c r="DM54" s="237"/>
      <c r="DN54" s="237"/>
      <c r="DO54" s="237"/>
      <c r="DP54" s="237"/>
      <c r="DQ54" s="60"/>
      <c r="DR54" s="239">
        <v>8</v>
      </c>
      <c r="DS54" s="243"/>
      <c r="DT54" s="244"/>
      <c r="DU54" s="244"/>
      <c r="DV54" s="244"/>
      <c r="DW54" s="245"/>
      <c r="DX54" s="237"/>
      <c r="DY54" s="237"/>
      <c r="DZ54" s="237"/>
      <c r="EA54" s="237"/>
      <c r="EB54" s="237"/>
      <c r="EC54" s="60"/>
      <c r="ED54" s="239">
        <v>8</v>
      </c>
      <c r="EE54" s="243"/>
      <c r="EF54" s="244"/>
      <c r="EG54" s="244"/>
      <c r="EH54" s="244"/>
      <c r="EI54" s="245"/>
      <c r="EJ54" s="237"/>
      <c r="EK54" s="237"/>
      <c r="EL54" s="237"/>
      <c r="EM54" s="237"/>
      <c r="EN54" s="237"/>
      <c r="EO54" s="60"/>
    </row>
    <row r="55" spans="1:145" s="33" customFormat="1" ht="12.75" customHeight="1" x14ac:dyDescent="0.2">
      <c r="A55" s="60"/>
      <c r="B55" s="238">
        <v>9</v>
      </c>
      <c r="C55" s="240"/>
      <c r="D55" s="241"/>
      <c r="E55" s="241"/>
      <c r="F55" s="241"/>
      <c r="G55" s="242"/>
      <c r="H55" s="236"/>
      <c r="I55" s="236"/>
      <c r="J55" s="236"/>
      <c r="K55" s="236"/>
      <c r="L55" s="236"/>
      <c r="M55" s="60"/>
      <c r="N55" s="238">
        <v>9</v>
      </c>
      <c r="O55" s="240"/>
      <c r="P55" s="241"/>
      <c r="Q55" s="241"/>
      <c r="R55" s="241"/>
      <c r="S55" s="242"/>
      <c r="T55" s="236"/>
      <c r="U55" s="236"/>
      <c r="V55" s="236"/>
      <c r="W55" s="236"/>
      <c r="X55" s="236"/>
      <c r="Y55" s="60"/>
      <c r="Z55" s="238">
        <v>9</v>
      </c>
      <c r="AA55" s="240"/>
      <c r="AB55" s="241"/>
      <c r="AC55" s="241"/>
      <c r="AD55" s="241"/>
      <c r="AE55" s="242"/>
      <c r="AF55" s="236"/>
      <c r="AG55" s="236"/>
      <c r="AH55" s="236"/>
      <c r="AI55" s="236"/>
      <c r="AJ55" s="236"/>
      <c r="AK55" s="60"/>
      <c r="AL55" s="238">
        <v>9</v>
      </c>
      <c r="AM55" s="240"/>
      <c r="AN55" s="241"/>
      <c r="AO55" s="241"/>
      <c r="AP55" s="241"/>
      <c r="AQ55" s="242"/>
      <c r="AR55" s="236"/>
      <c r="AS55" s="236"/>
      <c r="AT55" s="236"/>
      <c r="AU55" s="236"/>
      <c r="AV55" s="86"/>
      <c r="AW55" s="60"/>
      <c r="AX55" s="238">
        <v>9</v>
      </c>
      <c r="AY55" s="240"/>
      <c r="AZ55" s="241"/>
      <c r="BA55" s="241"/>
      <c r="BB55" s="241"/>
      <c r="BC55" s="242"/>
      <c r="BD55" s="236"/>
      <c r="BE55" s="236"/>
      <c r="BF55" s="236"/>
      <c r="BG55" s="236"/>
      <c r="BH55" s="236"/>
      <c r="BI55" s="60"/>
      <c r="BJ55" s="238">
        <v>9</v>
      </c>
      <c r="BK55" s="240"/>
      <c r="BL55" s="241"/>
      <c r="BM55" s="241"/>
      <c r="BN55" s="241"/>
      <c r="BO55" s="242"/>
      <c r="BP55" s="236"/>
      <c r="BQ55" s="236"/>
      <c r="BR55" s="236"/>
      <c r="BS55" s="236"/>
      <c r="BT55" s="236"/>
      <c r="BU55" s="60"/>
      <c r="BV55" s="238">
        <v>9</v>
      </c>
      <c r="BW55" s="240"/>
      <c r="BX55" s="241"/>
      <c r="BY55" s="241"/>
      <c r="BZ55" s="241"/>
      <c r="CA55" s="242"/>
      <c r="CB55" s="236"/>
      <c r="CC55" s="236"/>
      <c r="CD55" s="236"/>
      <c r="CE55" s="236"/>
      <c r="CF55" s="236"/>
      <c r="CG55" s="59"/>
      <c r="CH55" s="238">
        <v>9</v>
      </c>
      <c r="CI55" s="240"/>
      <c r="CJ55" s="241"/>
      <c r="CK55" s="241"/>
      <c r="CL55" s="241"/>
      <c r="CM55" s="242"/>
      <c r="CN55" s="236"/>
      <c r="CO55" s="236"/>
      <c r="CP55" s="236"/>
      <c r="CQ55" s="236"/>
      <c r="CR55" s="236"/>
      <c r="CS55" s="60"/>
      <c r="CT55" s="238">
        <v>9</v>
      </c>
      <c r="CU55" s="240"/>
      <c r="CV55" s="241"/>
      <c r="CW55" s="241"/>
      <c r="CX55" s="241"/>
      <c r="CY55" s="242"/>
      <c r="CZ55" s="236"/>
      <c r="DA55" s="236"/>
      <c r="DB55" s="236"/>
      <c r="DC55" s="236"/>
      <c r="DD55" s="236"/>
      <c r="DE55" s="60"/>
      <c r="DF55" s="238">
        <v>9</v>
      </c>
      <c r="DG55" s="240"/>
      <c r="DH55" s="241"/>
      <c r="DI55" s="241"/>
      <c r="DJ55" s="241"/>
      <c r="DK55" s="242"/>
      <c r="DL55" s="236"/>
      <c r="DM55" s="236"/>
      <c r="DN55" s="236"/>
      <c r="DO55" s="236"/>
      <c r="DP55" s="236"/>
      <c r="DQ55" s="60"/>
      <c r="DR55" s="238">
        <v>9</v>
      </c>
      <c r="DS55" s="240"/>
      <c r="DT55" s="241"/>
      <c r="DU55" s="241"/>
      <c r="DV55" s="241"/>
      <c r="DW55" s="242"/>
      <c r="DX55" s="236"/>
      <c r="DY55" s="236"/>
      <c r="DZ55" s="236"/>
      <c r="EA55" s="236"/>
      <c r="EB55" s="236"/>
      <c r="EC55" s="60"/>
      <c r="ED55" s="238">
        <v>9</v>
      </c>
      <c r="EE55" s="240"/>
      <c r="EF55" s="241"/>
      <c r="EG55" s="241"/>
      <c r="EH55" s="241"/>
      <c r="EI55" s="242"/>
      <c r="EJ55" s="236"/>
      <c r="EK55" s="236"/>
      <c r="EL55" s="236"/>
      <c r="EM55" s="236"/>
      <c r="EN55" s="236"/>
      <c r="EO55" s="60"/>
    </row>
    <row r="56" spans="1:145" s="33" customFormat="1" ht="12.75" customHeight="1" x14ac:dyDescent="0.2">
      <c r="A56" s="60"/>
      <c r="B56" s="239">
        <v>9</v>
      </c>
      <c r="C56" s="243"/>
      <c r="D56" s="244"/>
      <c r="E56" s="244"/>
      <c r="F56" s="244"/>
      <c r="G56" s="245"/>
      <c r="H56" s="237"/>
      <c r="I56" s="237"/>
      <c r="J56" s="237"/>
      <c r="K56" s="237"/>
      <c r="L56" s="237"/>
      <c r="M56" s="60"/>
      <c r="N56" s="239">
        <v>9</v>
      </c>
      <c r="O56" s="243"/>
      <c r="P56" s="244"/>
      <c r="Q56" s="244"/>
      <c r="R56" s="244"/>
      <c r="S56" s="245"/>
      <c r="T56" s="237"/>
      <c r="U56" s="237"/>
      <c r="V56" s="237"/>
      <c r="W56" s="237"/>
      <c r="X56" s="237"/>
      <c r="Y56" s="60"/>
      <c r="Z56" s="239">
        <v>9</v>
      </c>
      <c r="AA56" s="243"/>
      <c r="AB56" s="244"/>
      <c r="AC56" s="244"/>
      <c r="AD56" s="244"/>
      <c r="AE56" s="245"/>
      <c r="AF56" s="237"/>
      <c r="AG56" s="237"/>
      <c r="AH56" s="237"/>
      <c r="AI56" s="237"/>
      <c r="AJ56" s="237"/>
      <c r="AK56" s="60"/>
      <c r="AL56" s="239">
        <v>9</v>
      </c>
      <c r="AM56" s="243"/>
      <c r="AN56" s="244"/>
      <c r="AO56" s="244"/>
      <c r="AP56" s="244"/>
      <c r="AQ56" s="245"/>
      <c r="AR56" s="237"/>
      <c r="AS56" s="237"/>
      <c r="AT56" s="237"/>
      <c r="AU56" s="237"/>
      <c r="AV56" s="87"/>
      <c r="AW56" s="60"/>
      <c r="AX56" s="239">
        <v>9</v>
      </c>
      <c r="AY56" s="243"/>
      <c r="AZ56" s="244"/>
      <c r="BA56" s="244"/>
      <c r="BB56" s="244"/>
      <c r="BC56" s="245"/>
      <c r="BD56" s="237"/>
      <c r="BE56" s="237"/>
      <c r="BF56" s="237"/>
      <c r="BG56" s="237"/>
      <c r="BH56" s="237"/>
      <c r="BI56" s="60"/>
      <c r="BJ56" s="239">
        <v>9</v>
      </c>
      <c r="BK56" s="243"/>
      <c r="BL56" s="244"/>
      <c r="BM56" s="244"/>
      <c r="BN56" s="244"/>
      <c r="BO56" s="245"/>
      <c r="BP56" s="237"/>
      <c r="BQ56" s="237"/>
      <c r="BR56" s="237"/>
      <c r="BS56" s="237"/>
      <c r="BT56" s="237"/>
      <c r="BU56" s="60"/>
      <c r="BV56" s="239">
        <v>9</v>
      </c>
      <c r="BW56" s="243"/>
      <c r="BX56" s="244"/>
      <c r="BY56" s="244"/>
      <c r="BZ56" s="244"/>
      <c r="CA56" s="245"/>
      <c r="CB56" s="237"/>
      <c r="CC56" s="237"/>
      <c r="CD56" s="237"/>
      <c r="CE56" s="237"/>
      <c r="CF56" s="237"/>
      <c r="CG56" s="50"/>
      <c r="CH56" s="239">
        <v>9</v>
      </c>
      <c r="CI56" s="243"/>
      <c r="CJ56" s="244"/>
      <c r="CK56" s="244"/>
      <c r="CL56" s="244"/>
      <c r="CM56" s="245"/>
      <c r="CN56" s="237"/>
      <c r="CO56" s="237"/>
      <c r="CP56" s="237"/>
      <c r="CQ56" s="237"/>
      <c r="CR56" s="237"/>
      <c r="CS56" s="60"/>
      <c r="CT56" s="239">
        <v>9</v>
      </c>
      <c r="CU56" s="243"/>
      <c r="CV56" s="244"/>
      <c r="CW56" s="244"/>
      <c r="CX56" s="244"/>
      <c r="CY56" s="245"/>
      <c r="CZ56" s="237"/>
      <c r="DA56" s="237"/>
      <c r="DB56" s="237"/>
      <c r="DC56" s="237"/>
      <c r="DD56" s="237"/>
      <c r="DE56" s="60"/>
      <c r="DF56" s="239">
        <v>9</v>
      </c>
      <c r="DG56" s="243"/>
      <c r="DH56" s="244"/>
      <c r="DI56" s="244"/>
      <c r="DJ56" s="244"/>
      <c r="DK56" s="245"/>
      <c r="DL56" s="237"/>
      <c r="DM56" s="237"/>
      <c r="DN56" s="237"/>
      <c r="DO56" s="237"/>
      <c r="DP56" s="237"/>
      <c r="DQ56" s="60"/>
      <c r="DR56" s="239">
        <v>9</v>
      </c>
      <c r="DS56" s="243"/>
      <c r="DT56" s="244"/>
      <c r="DU56" s="244"/>
      <c r="DV56" s="244"/>
      <c r="DW56" s="245"/>
      <c r="DX56" s="237"/>
      <c r="DY56" s="237"/>
      <c r="DZ56" s="237"/>
      <c r="EA56" s="237"/>
      <c r="EB56" s="237"/>
      <c r="EC56" s="60"/>
      <c r="ED56" s="239">
        <v>9</v>
      </c>
      <c r="EE56" s="243"/>
      <c r="EF56" s="244"/>
      <c r="EG56" s="244"/>
      <c r="EH56" s="244"/>
      <c r="EI56" s="245"/>
      <c r="EJ56" s="237"/>
      <c r="EK56" s="237"/>
      <c r="EL56" s="237"/>
      <c r="EM56" s="237"/>
      <c r="EN56" s="237"/>
      <c r="EO56" s="60"/>
    </row>
    <row r="57" spans="1:145" s="33" customFormat="1" ht="12.75" customHeight="1" x14ac:dyDescent="0.2">
      <c r="A57" s="60"/>
      <c r="B57" s="238">
        <v>10</v>
      </c>
      <c r="C57" s="240"/>
      <c r="D57" s="241"/>
      <c r="E57" s="241"/>
      <c r="F57" s="241"/>
      <c r="G57" s="242"/>
      <c r="H57" s="236"/>
      <c r="I57" s="236"/>
      <c r="J57" s="236"/>
      <c r="K57" s="236"/>
      <c r="L57" s="236"/>
      <c r="M57" s="60"/>
      <c r="N57" s="238">
        <v>10</v>
      </c>
      <c r="O57" s="240"/>
      <c r="P57" s="241"/>
      <c r="Q57" s="241"/>
      <c r="R57" s="241"/>
      <c r="S57" s="242"/>
      <c r="T57" s="236"/>
      <c r="U57" s="236"/>
      <c r="V57" s="236"/>
      <c r="W57" s="236"/>
      <c r="X57" s="236"/>
      <c r="Y57" s="60"/>
      <c r="Z57" s="238">
        <v>10</v>
      </c>
      <c r="AA57" s="240"/>
      <c r="AB57" s="241"/>
      <c r="AC57" s="241"/>
      <c r="AD57" s="241"/>
      <c r="AE57" s="242"/>
      <c r="AF57" s="236"/>
      <c r="AG57" s="236"/>
      <c r="AH57" s="236"/>
      <c r="AI57" s="236"/>
      <c r="AJ57" s="236"/>
      <c r="AK57" s="60"/>
      <c r="AL57" s="238">
        <v>10</v>
      </c>
      <c r="AM57" s="240"/>
      <c r="AN57" s="241"/>
      <c r="AO57" s="241"/>
      <c r="AP57" s="241"/>
      <c r="AQ57" s="242"/>
      <c r="AR57" s="236"/>
      <c r="AS57" s="236"/>
      <c r="AT57" s="236"/>
      <c r="AU57" s="236"/>
      <c r="AV57" s="236"/>
      <c r="AW57" s="60"/>
      <c r="AX57" s="238">
        <v>10</v>
      </c>
      <c r="AY57" s="240"/>
      <c r="AZ57" s="241"/>
      <c r="BA57" s="241"/>
      <c r="BB57" s="241"/>
      <c r="BC57" s="242"/>
      <c r="BD57" s="236"/>
      <c r="BE57" s="236"/>
      <c r="BF57" s="236"/>
      <c r="BG57" s="236"/>
      <c r="BH57" s="236"/>
      <c r="BI57" s="60"/>
      <c r="BJ57" s="238">
        <v>10</v>
      </c>
      <c r="BK57" s="240"/>
      <c r="BL57" s="241"/>
      <c r="BM57" s="241"/>
      <c r="BN57" s="241"/>
      <c r="BO57" s="242"/>
      <c r="BP57" s="236"/>
      <c r="BQ57" s="236"/>
      <c r="BR57" s="236"/>
      <c r="BS57" s="236"/>
      <c r="BT57" s="236"/>
      <c r="BU57" s="60"/>
      <c r="BV57" s="238">
        <v>10</v>
      </c>
      <c r="BW57" s="240"/>
      <c r="BX57" s="241"/>
      <c r="BY57" s="241"/>
      <c r="BZ57" s="241"/>
      <c r="CA57" s="242"/>
      <c r="CB57" s="236"/>
      <c r="CC57" s="236"/>
      <c r="CD57" s="236"/>
      <c r="CE57" s="236"/>
      <c r="CF57" s="236"/>
      <c r="CG57" s="59"/>
      <c r="CH57" s="238">
        <v>10</v>
      </c>
      <c r="CI57" s="240"/>
      <c r="CJ57" s="241"/>
      <c r="CK57" s="241"/>
      <c r="CL57" s="241"/>
      <c r="CM57" s="242"/>
      <c r="CN57" s="236"/>
      <c r="CO57" s="236"/>
      <c r="CP57" s="236"/>
      <c r="CQ57" s="236"/>
      <c r="CR57" s="236"/>
      <c r="CS57" s="60"/>
      <c r="CT57" s="238">
        <v>10</v>
      </c>
      <c r="CU57" s="240"/>
      <c r="CV57" s="241"/>
      <c r="CW57" s="241"/>
      <c r="CX57" s="241"/>
      <c r="CY57" s="242"/>
      <c r="CZ57" s="236"/>
      <c r="DA57" s="236"/>
      <c r="DB57" s="236"/>
      <c r="DC57" s="236"/>
      <c r="DD57" s="236"/>
      <c r="DE57" s="60"/>
      <c r="DF57" s="238">
        <v>10</v>
      </c>
      <c r="DG57" s="240"/>
      <c r="DH57" s="241"/>
      <c r="DI57" s="241"/>
      <c r="DJ57" s="241"/>
      <c r="DK57" s="242"/>
      <c r="DL57" s="236"/>
      <c r="DM57" s="236"/>
      <c r="DN57" s="236"/>
      <c r="DO57" s="236"/>
      <c r="DP57" s="236"/>
      <c r="DQ57" s="60"/>
      <c r="DR57" s="238">
        <v>10</v>
      </c>
      <c r="DS57" s="240"/>
      <c r="DT57" s="241"/>
      <c r="DU57" s="241"/>
      <c r="DV57" s="241"/>
      <c r="DW57" s="242"/>
      <c r="DX57" s="236"/>
      <c r="DY57" s="236"/>
      <c r="DZ57" s="236"/>
      <c r="EA57" s="236"/>
      <c r="EB57" s="236"/>
      <c r="EC57" s="60"/>
      <c r="ED57" s="238">
        <v>10</v>
      </c>
      <c r="EE57" s="240"/>
      <c r="EF57" s="241"/>
      <c r="EG57" s="241"/>
      <c r="EH57" s="241"/>
      <c r="EI57" s="242"/>
      <c r="EJ57" s="236"/>
      <c r="EK57" s="236"/>
      <c r="EL57" s="236"/>
      <c r="EM57" s="236"/>
      <c r="EN57" s="236"/>
      <c r="EO57" s="60"/>
    </row>
    <row r="58" spans="1:145" s="33" customFormat="1" ht="12.75" customHeight="1" x14ac:dyDescent="0.2">
      <c r="A58" s="60"/>
      <c r="B58" s="239"/>
      <c r="C58" s="243"/>
      <c r="D58" s="244"/>
      <c r="E58" s="244"/>
      <c r="F58" s="244"/>
      <c r="G58" s="245"/>
      <c r="H58" s="237"/>
      <c r="I58" s="237"/>
      <c r="J58" s="237"/>
      <c r="K58" s="237"/>
      <c r="L58" s="237"/>
      <c r="M58" s="60"/>
      <c r="N58" s="239"/>
      <c r="O58" s="243"/>
      <c r="P58" s="244"/>
      <c r="Q58" s="244"/>
      <c r="R58" s="244"/>
      <c r="S58" s="245"/>
      <c r="T58" s="237"/>
      <c r="U58" s="237"/>
      <c r="V58" s="237"/>
      <c r="W58" s="237"/>
      <c r="X58" s="237"/>
      <c r="Y58" s="60"/>
      <c r="Z58" s="239"/>
      <c r="AA58" s="243"/>
      <c r="AB58" s="244"/>
      <c r="AC58" s="244"/>
      <c r="AD58" s="244"/>
      <c r="AE58" s="245"/>
      <c r="AF58" s="237"/>
      <c r="AG58" s="237"/>
      <c r="AH58" s="237"/>
      <c r="AI58" s="237"/>
      <c r="AJ58" s="237"/>
      <c r="AK58" s="60"/>
      <c r="AL58" s="239"/>
      <c r="AM58" s="243"/>
      <c r="AN58" s="244"/>
      <c r="AO58" s="244"/>
      <c r="AP58" s="244"/>
      <c r="AQ58" s="245"/>
      <c r="AR58" s="237"/>
      <c r="AS58" s="237"/>
      <c r="AT58" s="237"/>
      <c r="AU58" s="237"/>
      <c r="AV58" s="237"/>
      <c r="AW58" s="60"/>
      <c r="AX58" s="239"/>
      <c r="AY58" s="243"/>
      <c r="AZ58" s="244"/>
      <c r="BA58" s="244"/>
      <c r="BB58" s="244"/>
      <c r="BC58" s="245"/>
      <c r="BD58" s="237"/>
      <c r="BE58" s="237"/>
      <c r="BF58" s="237"/>
      <c r="BG58" s="237"/>
      <c r="BH58" s="237"/>
      <c r="BI58" s="60"/>
      <c r="BJ58" s="239"/>
      <c r="BK58" s="243"/>
      <c r="BL58" s="244"/>
      <c r="BM58" s="244"/>
      <c r="BN58" s="244"/>
      <c r="BO58" s="245"/>
      <c r="BP58" s="237"/>
      <c r="BQ58" s="237"/>
      <c r="BR58" s="237"/>
      <c r="BS58" s="237"/>
      <c r="BT58" s="237"/>
      <c r="BU58" s="60"/>
      <c r="BV58" s="239"/>
      <c r="BW58" s="243"/>
      <c r="BX58" s="244"/>
      <c r="BY58" s="244"/>
      <c r="BZ58" s="244"/>
      <c r="CA58" s="245"/>
      <c r="CB58" s="237"/>
      <c r="CC58" s="237"/>
      <c r="CD58" s="237"/>
      <c r="CE58" s="237"/>
      <c r="CF58" s="237"/>
      <c r="CG58" s="60"/>
      <c r="CH58" s="239"/>
      <c r="CI58" s="243"/>
      <c r="CJ58" s="244"/>
      <c r="CK58" s="244"/>
      <c r="CL58" s="244"/>
      <c r="CM58" s="245"/>
      <c r="CN58" s="237"/>
      <c r="CO58" s="237"/>
      <c r="CP58" s="237"/>
      <c r="CQ58" s="237"/>
      <c r="CR58" s="237"/>
      <c r="CS58" s="60"/>
      <c r="CT58" s="239"/>
      <c r="CU58" s="243"/>
      <c r="CV58" s="244"/>
      <c r="CW58" s="244"/>
      <c r="CX58" s="244"/>
      <c r="CY58" s="245"/>
      <c r="CZ58" s="237"/>
      <c r="DA58" s="237"/>
      <c r="DB58" s="237"/>
      <c r="DC58" s="237"/>
      <c r="DD58" s="237"/>
      <c r="DE58" s="60"/>
      <c r="DF58" s="239"/>
      <c r="DG58" s="243"/>
      <c r="DH58" s="244"/>
      <c r="DI58" s="244"/>
      <c r="DJ58" s="244"/>
      <c r="DK58" s="245"/>
      <c r="DL58" s="237"/>
      <c r="DM58" s="237"/>
      <c r="DN58" s="237"/>
      <c r="DO58" s="237"/>
      <c r="DP58" s="237"/>
      <c r="DQ58" s="60"/>
      <c r="DR58" s="239"/>
      <c r="DS58" s="243"/>
      <c r="DT58" s="244"/>
      <c r="DU58" s="244"/>
      <c r="DV58" s="244"/>
      <c r="DW58" s="245"/>
      <c r="DX58" s="237"/>
      <c r="DY58" s="237"/>
      <c r="DZ58" s="237"/>
      <c r="EA58" s="237"/>
      <c r="EB58" s="237"/>
      <c r="EC58" s="60"/>
      <c r="ED58" s="239"/>
      <c r="EE58" s="243"/>
      <c r="EF58" s="244"/>
      <c r="EG58" s="244"/>
      <c r="EH58" s="244"/>
      <c r="EI58" s="245"/>
      <c r="EJ58" s="237"/>
      <c r="EK58" s="237"/>
      <c r="EL58" s="237"/>
      <c r="EM58" s="237"/>
      <c r="EN58" s="237"/>
      <c r="EO58" s="60"/>
    </row>
    <row r="59" spans="1:145" s="33" customFormat="1" ht="12.75" customHeight="1" x14ac:dyDescent="0.2">
      <c r="A59" s="50"/>
      <c r="B59" s="238">
        <v>11</v>
      </c>
      <c r="C59" s="240"/>
      <c r="D59" s="241"/>
      <c r="E59" s="241"/>
      <c r="F59" s="241"/>
      <c r="G59" s="242"/>
      <c r="H59" s="236"/>
      <c r="I59" s="236"/>
      <c r="J59" s="236"/>
      <c r="K59" s="236"/>
      <c r="L59" s="236"/>
      <c r="M59" s="50"/>
      <c r="N59" s="238">
        <v>11</v>
      </c>
      <c r="O59" s="240"/>
      <c r="P59" s="241"/>
      <c r="Q59" s="241"/>
      <c r="R59" s="241"/>
      <c r="S59" s="242"/>
      <c r="T59" s="236"/>
      <c r="U59" s="236"/>
      <c r="V59" s="236"/>
      <c r="W59" s="236"/>
      <c r="X59" s="236"/>
      <c r="Y59" s="50"/>
      <c r="Z59" s="238">
        <v>11</v>
      </c>
      <c r="AA59" s="240"/>
      <c r="AB59" s="241"/>
      <c r="AC59" s="241"/>
      <c r="AD59" s="241"/>
      <c r="AE59" s="242"/>
      <c r="AF59" s="236"/>
      <c r="AG59" s="236"/>
      <c r="AH59" s="236"/>
      <c r="AI59" s="236"/>
      <c r="AJ59" s="236"/>
      <c r="AK59" s="50"/>
      <c r="AL59" s="238">
        <v>11</v>
      </c>
      <c r="AM59" s="240"/>
      <c r="AN59" s="241"/>
      <c r="AO59" s="241"/>
      <c r="AP59" s="241"/>
      <c r="AQ59" s="242"/>
      <c r="AR59" s="236"/>
      <c r="AS59" s="236"/>
      <c r="AT59" s="236"/>
      <c r="AU59" s="236"/>
      <c r="AV59" s="236"/>
      <c r="AW59" s="50"/>
      <c r="AX59" s="238">
        <v>11</v>
      </c>
      <c r="AY59" s="240"/>
      <c r="AZ59" s="241"/>
      <c r="BA59" s="241"/>
      <c r="BB59" s="241"/>
      <c r="BC59" s="242"/>
      <c r="BD59" s="236"/>
      <c r="BE59" s="236"/>
      <c r="BF59" s="236"/>
      <c r="BG59" s="236"/>
      <c r="BH59" s="236"/>
      <c r="BI59" s="50"/>
      <c r="BJ59" s="238">
        <v>11</v>
      </c>
      <c r="BK59" s="240"/>
      <c r="BL59" s="241"/>
      <c r="BM59" s="241"/>
      <c r="BN59" s="241"/>
      <c r="BO59" s="242"/>
      <c r="BP59" s="236"/>
      <c r="BQ59" s="236"/>
      <c r="BR59" s="236"/>
      <c r="BS59" s="236"/>
      <c r="BT59" s="236"/>
      <c r="BU59" s="50"/>
      <c r="BV59" s="238">
        <v>11</v>
      </c>
      <c r="BW59" s="240"/>
      <c r="BX59" s="241"/>
      <c r="BY59" s="241"/>
      <c r="BZ59" s="241"/>
      <c r="CA59" s="242"/>
      <c r="CB59" s="236"/>
      <c r="CC59" s="236"/>
      <c r="CD59" s="236"/>
      <c r="CE59" s="236"/>
      <c r="CF59" s="236"/>
      <c r="CG59" s="50"/>
      <c r="CH59" s="238">
        <v>11</v>
      </c>
      <c r="CI59" s="240"/>
      <c r="CJ59" s="241"/>
      <c r="CK59" s="241"/>
      <c r="CL59" s="241"/>
      <c r="CM59" s="242"/>
      <c r="CN59" s="236"/>
      <c r="CO59" s="236"/>
      <c r="CP59" s="236"/>
      <c r="CQ59" s="236"/>
      <c r="CR59" s="236"/>
      <c r="CS59" s="50"/>
      <c r="CT59" s="238">
        <v>11</v>
      </c>
      <c r="CU59" s="240"/>
      <c r="CV59" s="241"/>
      <c r="CW59" s="241"/>
      <c r="CX59" s="241"/>
      <c r="CY59" s="242"/>
      <c r="CZ59" s="236"/>
      <c r="DA59" s="236"/>
      <c r="DB59" s="236"/>
      <c r="DC59" s="236"/>
      <c r="DD59" s="236"/>
      <c r="DE59" s="50"/>
      <c r="DF59" s="238">
        <v>11</v>
      </c>
      <c r="DG59" s="240"/>
      <c r="DH59" s="241"/>
      <c r="DI59" s="241"/>
      <c r="DJ59" s="241"/>
      <c r="DK59" s="242"/>
      <c r="DL59" s="236"/>
      <c r="DM59" s="236"/>
      <c r="DN59" s="236"/>
      <c r="DO59" s="236"/>
      <c r="DP59" s="236"/>
      <c r="DQ59" s="50"/>
      <c r="DR59" s="238">
        <v>11</v>
      </c>
      <c r="DS59" s="240"/>
      <c r="DT59" s="241"/>
      <c r="DU59" s="241"/>
      <c r="DV59" s="241"/>
      <c r="DW59" s="242"/>
      <c r="DX59" s="236"/>
      <c r="DY59" s="236"/>
      <c r="DZ59" s="236"/>
      <c r="EA59" s="236"/>
      <c r="EB59" s="236"/>
      <c r="EC59" s="50"/>
      <c r="ED59" s="238">
        <v>11</v>
      </c>
      <c r="EE59" s="240"/>
      <c r="EF59" s="241"/>
      <c r="EG59" s="241"/>
      <c r="EH59" s="241"/>
      <c r="EI59" s="242"/>
      <c r="EJ59" s="236"/>
      <c r="EK59" s="236"/>
      <c r="EL59" s="236"/>
      <c r="EM59" s="236"/>
      <c r="EN59" s="236"/>
      <c r="EO59" s="50"/>
    </row>
    <row r="60" spans="1:145" s="33" customFormat="1" ht="12.75" customHeight="1" x14ac:dyDescent="0.2">
      <c r="A60" s="59"/>
      <c r="B60" s="239">
        <v>11</v>
      </c>
      <c r="C60" s="243"/>
      <c r="D60" s="244"/>
      <c r="E60" s="244"/>
      <c r="F60" s="244"/>
      <c r="G60" s="245"/>
      <c r="H60" s="237"/>
      <c r="I60" s="237"/>
      <c r="J60" s="237"/>
      <c r="K60" s="237"/>
      <c r="L60" s="237"/>
      <c r="M60" s="59"/>
      <c r="N60" s="239">
        <v>11</v>
      </c>
      <c r="O60" s="243"/>
      <c r="P60" s="244"/>
      <c r="Q60" s="244"/>
      <c r="R60" s="244"/>
      <c r="S60" s="245"/>
      <c r="T60" s="237"/>
      <c r="U60" s="237"/>
      <c r="V60" s="237"/>
      <c r="W60" s="237"/>
      <c r="X60" s="237"/>
      <c r="Y60" s="59"/>
      <c r="Z60" s="239">
        <v>11</v>
      </c>
      <c r="AA60" s="243"/>
      <c r="AB60" s="244"/>
      <c r="AC60" s="244"/>
      <c r="AD60" s="244"/>
      <c r="AE60" s="245"/>
      <c r="AF60" s="237"/>
      <c r="AG60" s="237"/>
      <c r="AH60" s="237"/>
      <c r="AI60" s="237"/>
      <c r="AJ60" s="237"/>
      <c r="AK60" s="59"/>
      <c r="AL60" s="239">
        <v>11</v>
      </c>
      <c r="AM60" s="243"/>
      <c r="AN60" s="244"/>
      <c r="AO60" s="244"/>
      <c r="AP60" s="244"/>
      <c r="AQ60" s="245"/>
      <c r="AR60" s="237"/>
      <c r="AS60" s="237"/>
      <c r="AT60" s="237"/>
      <c r="AU60" s="237"/>
      <c r="AV60" s="237"/>
      <c r="AW60" s="59"/>
      <c r="AX60" s="239">
        <v>11</v>
      </c>
      <c r="AY60" s="243"/>
      <c r="AZ60" s="244"/>
      <c r="BA60" s="244"/>
      <c r="BB60" s="244"/>
      <c r="BC60" s="245"/>
      <c r="BD60" s="237"/>
      <c r="BE60" s="237"/>
      <c r="BF60" s="237"/>
      <c r="BG60" s="237"/>
      <c r="BH60" s="237"/>
      <c r="BI60" s="59"/>
      <c r="BJ60" s="239">
        <v>11</v>
      </c>
      <c r="BK60" s="243"/>
      <c r="BL60" s="244"/>
      <c r="BM60" s="244"/>
      <c r="BN60" s="244"/>
      <c r="BO60" s="245"/>
      <c r="BP60" s="237"/>
      <c r="BQ60" s="237"/>
      <c r="BR60" s="237"/>
      <c r="BS60" s="237"/>
      <c r="BT60" s="237"/>
      <c r="BU60" s="59"/>
      <c r="BV60" s="239">
        <v>11</v>
      </c>
      <c r="BW60" s="243"/>
      <c r="BX60" s="244"/>
      <c r="BY60" s="244"/>
      <c r="BZ60" s="244"/>
      <c r="CA60" s="245"/>
      <c r="CB60" s="237"/>
      <c r="CC60" s="237"/>
      <c r="CD60" s="237"/>
      <c r="CE60" s="237"/>
      <c r="CF60" s="237"/>
      <c r="CG60" s="59"/>
      <c r="CH60" s="239">
        <v>11</v>
      </c>
      <c r="CI60" s="243"/>
      <c r="CJ60" s="244"/>
      <c r="CK60" s="244"/>
      <c r="CL60" s="244"/>
      <c r="CM60" s="245"/>
      <c r="CN60" s="237"/>
      <c r="CO60" s="237"/>
      <c r="CP60" s="237"/>
      <c r="CQ60" s="237"/>
      <c r="CR60" s="237"/>
      <c r="CS60" s="59"/>
      <c r="CT60" s="239">
        <v>11</v>
      </c>
      <c r="CU60" s="243"/>
      <c r="CV60" s="244"/>
      <c r="CW60" s="244"/>
      <c r="CX60" s="244"/>
      <c r="CY60" s="245"/>
      <c r="CZ60" s="237"/>
      <c r="DA60" s="237"/>
      <c r="DB60" s="237"/>
      <c r="DC60" s="237"/>
      <c r="DD60" s="237"/>
      <c r="DE60" s="59"/>
      <c r="DF60" s="239">
        <v>11</v>
      </c>
      <c r="DG60" s="243"/>
      <c r="DH60" s="244"/>
      <c r="DI60" s="244"/>
      <c r="DJ60" s="244"/>
      <c r="DK60" s="245"/>
      <c r="DL60" s="237"/>
      <c r="DM60" s="237"/>
      <c r="DN60" s="237"/>
      <c r="DO60" s="237"/>
      <c r="DP60" s="237"/>
      <c r="DQ60" s="59"/>
      <c r="DR60" s="239">
        <v>11</v>
      </c>
      <c r="DS60" s="243"/>
      <c r="DT60" s="244"/>
      <c r="DU60" s="244"/>
      <c r="DV60" s="244"/>
      <c r="DW60" s="245"/>
      <c r="DX60" s="237"/>
      <c r="DY60" s="237"/>
      <c r="DZ60" s="237"/>
      <c r="EA60" s="237"/>
      <c r="EB60" s="237"/>
      <c r="EC60" s="59"/>
      <c r="ED60" s="239">
        <v>11</v>
      </c>
      <c r="EE60" s="243"/>
      <c r="EF60" s="244"/>
      <c r="EG60" s="244"/>
      <c r="EH60" s="244"/>
      <c r="EI60" s="245"/>
      <c r="EJ60" s="237"/>
      <c r="EK60" s="237"/>
      <c r="EL60" s="237"/>
      <c r="EM60" s="237"/>
      <c r="EN60" s="237"/>
      <c r="EO60" s="59"/>
    </row>
    <row r="61" spans="1:145" s="33" customFormat="1" ht="12.75" customHeight="1" x14ac:dyDescent="0.2">
      <c r="A61" s="60"/>
      <c r="B61" s="238">
        <v>12</v>
      </c>
      <c r="C61" s="240"/>
      <c r="D61" s="241"/>
      <c r="E61" s="241"/>
      <c r="F61" s="241"/>
      <c r="G61" s="242"/>
      <c r="H61" s="236"/>
      <c r="I61" s="236"/>
      <c r="J61" s="236"/>
      <c r="K61" s="236"/>
      <c r="L61" s="236"/>
      <c r="M61" s="60"/>
      <c r="N61" s="238">
        <v>12</v>
      </c>
      <c r="O61" s="240"/>
      <c r="P61" s="241"/>
      <c r="Q61" s="241"/>
      <c r="R61" s="241"/>
      <c r="S61" s="242"/>
      <c r="T61" s="236"/>
      <c r="U61" s="236"/>
      <c r="V61" s="236"/>
      <c r="W61" s="236"/>
      <c r="X61" s="236"/>
      <c r="Y61" s="60"/>
      <c r="Z61" s="238">
        <v>12</v>
      </c>
      <c r="AA61" s="240"/>
      <c r="AB61" s="241"/>
      <c r="AC61" s="241"/>
      <c r="AD61" s="241"/>
      <c r="AE61" s="242"/>
      <c r="AF61" s="236"/>
      <c r="AG61" s="236"/>
      <c r="AH61" s="236"/>
      <c r="AI61" s="236"/>
      <c r="AJ61" s="236"/>
      <c r="AK61" s="60"/>
      <c r="AL61" s="238">
        <v>12</v>
      </c>
      <c r="AM61" s="240"/>
      <c r="AN61" s="241"/>
      <c r="AO61" s="241"/>
      <c r="AP61" s="241"/>
      <c r="AQ61" s="242"/>
      <c r="AR61" s="236"/>
      <c r="AS61" s="236"/>
      <c r="AT61" s="236"/>
      <c r="AU61" s="236"/>
      <c r="AV61" s="236"/>
      <c r="AW61" s="60"/>
      <c r="AX61" s="238">
        <v>12</v>
      </c>
      <c r="AY61" s="240"/>
      <c r="AZ61" s="241"/>
      <c r="BA61" s="241"/>
      <c r="BB61" s="241"/>
      <c r="BC61" s="242"/>
      <c r="BD61" s="236"/>
      <c r="BE61" s="236"/>
      <c r="BF61" s="236"/>
      <c r="BG61" s="236"/>
      <c r="BH61" s="236"/>
      <c r="BI61" s="60"/>
      <c r="BJ61" s="238">
        <v>12</v>
      </c>
      <c r="BK61" s="240"/>
      <c r="BL61" s="241"/>
      <c r="BM61" s="241"/>
      <c r="BN61" s="241"/>
      <c r="BO61" s="242"/>
      <c r="BP61" s="236"/>
      <c r="BQ61" s="236"/>
      <c r="BR61" s="236"/>
      <c r="BS61" s="236"/>
      <c r="BT61" s="236"/>
      <c r="BU61" s="60"/>
      <c r="BV61" s="238">
        <v>12</v>
      </c>
      <c r="BW61" s="240"/>
      <c r="BX61" s="241"/>
      <c r="BY61" s="241"/>
      <c r="BZ61" s="241"/>
      <c r="CA61" s="242"/>
      <c r="CB61" s="236"/>
      <c r="CC61" s="236"/>
      <c r="CD61" s="236"/>
      <c r="CE61" s="236"/>
      <c r="CF61" s="236"/>
      <c r="CG61" s="60"/>
      <c r="CH61" s="238">
        <v>12</v>
      </c>
      <c r="CI61" s="240"/>
      <c r="CJ61" s="241"/>
      <c r="CK61" s="241"/>
      <c r="CL61" s="241"/>
      <c r="CM61" s="242"/>
      <c r="CN61" s="236"/>
      <c r="CO61" s="236"/>
      <c r="CP61" s="236"/>
      <c r="CQ61" s="236"/>
      <c r="CR61" s="236"/>
      <c r="CS61" s="60"/>
      <c r="CT61" s="238">
        <v>12</v>
      </c>
      <c r="CU61" s="240"/>
      <c r="CV61" s="241"/>
      <c r="CW61" s="241"/>
      <c r="CX61" s="241"/>
      <c r="CY61" s="242"/>
      <c r="CZ61" s="236"/>
      <c r="DA61" s="236"/>
      <c r="DB61" s="236"/>
      <c r="DC61" s="236"/>
      <c r="DD61" s="236"/>
      <c r="DE61" s="60"/>
      <c r="DF61" s="238">
        <v>12</v>
      </c>
      <c r="DG61" s="240"/>
      <c r="DH61" s="241"/>
      <c r="DI61" s="241"/>
      <c r="DJ61" s="241"/>
      <c r="DK61" s="242"/>
      <c r="DL61" s="236"/>
      <c r="DM61" s="236"/>
      <c r="DN61" s="236"/>
      <c r="DO61" s="236"/>
      <c r="DP61" s="236"/>
      <c r="DQ61" s="60"/>
      <c r="DR61" s="238">
        <v>12</v>
      </c>
      <c r="DS61" s="240"/>
      <c r="DT61" s="241"/>
      <c r="DU61" s="241"/>
      <c r="DV61" s="241"/>
      <c r="DW61" s="242"/>
      <c r="DX61" s="236"/>
      <c r="DY61" s="236"/>
      <c r="DZ61" s="236"/>
      <c r="EA61" s="236"/>
      <c r="EB61" s="236"/>
      <c r="EC61" s="60"/>
      <c r="ED61" s="238">
        <v>12</v>
      </c>
      <c r="EE61" s="240"/>
      <c r="EF61" s="241"/>
      <c r="EG61" s="241"/>
      <c r="EH61" s="241"/>
      <c r="EI61" s="242"/>
      <c r="EJ61" s="236"/>
      <c r="EK61" s="236"/>
      <c r="EL61" s="236"/>
      <c r="EM61" s="236"/>
      <c r="EN61" s="236"/>
      <c r="EO61" s="60"/>
    </row>
    <row r="62" spans="1:145" s="33" customFormat="1" ht="12.75" customHeight="1" x14ac:dyDescent="0.2">
      <c r="A62" s="60"/>
      <c r="B62" s="239">
        <v>12</v>
      </c>
      <c r="C62" s="243"/>
      <c r="D62" s="244"/>
      <c r="E62" s="244"/>
      <c r="F62" s="244"/>
      <c r="G62" s="245"/>
      <c r="H62" s="237"/>
      <c r="I62" s="237"/>
      <c r="J62" s="237"/>
      <c r="K62" s="237"/>
      <c r="L62" s="237"/>
      <c r="M62" s="60"/>
      <c r="N62" s="239">
        <v>12</v>
      </c>
      <c r="O62" s="243"/>
      <c r="P62" s="244"/>
      <c r="Q62" s="244"/>
      <c r="R62" s="244"/>
      <c r="S62" s="245"/>
      <c r="T62" s="237"/>
      <c r="U62" s="237"/>
      <c r="V62" s="237"/>
      <c r="W62" s="237"/>
      <c r="X62" s="237"/>
      <c r="Y62" s="60"/>
      <c r="Z62" s="239">
        <v>12</v>
      </c>
      <c r="AA62" s="243"/>
      <c r="AB62" s="244"/>
      <c r="AC62" s="244"/>
      <c r="AD62" s="244"/>
      <c r="AE62" s="245"/>
      <c r="AF62" s="237"/>
      <c r="AG62" s="237"/>
      <c r="AH62" s="237"/>
      <c r="AI62" s="237"/>
      <c r="AJ62" s="237"/>
      <c r="AK62" s="60"/>
      <c r="AL62" s="239">
        <v>12</v>
      </c>
      <c r="AM62" s="243"/>
      <c r="AN62" s="244"/>
      <c r="AO62" s="244"/>
      <c r="AP62" s="244"/>
      <c r="AQ62" s="245"/>
      <c r="AR62" s="237"/>
      <c r="AS62" s="237"/>
      <c r="AT62" s="237"/>
      <c r="AU62" s="237"/>
      <c r="AV62" s="237"/>
      <c r="AW62" s="60"/>
      <c r="AX62" s="239">
        <v>12</v>
      </c>
      <c r="AY62" s="243"/>
      <c r="AZ62" s="244"/>
      <c r="BA62" s="244"/>
      <c r="BB62" s="244"/>
      <c r="BC62" s="245"/>
      <c r="BD62" s="237"/>
      <c r="BE62" s="237"/>
      <c r="BF62" s="237"/>
      <c r="BG62" s="237"/>
      <c r="BH62" s="237"/>
      <c r="BI62" s="60"/>
      <c r="BJ62" s="239">
        <v>12</v>
      </c>
      <c r="BK62" s="243"/>
      <c r="BL62" s="244"/>
      <c r="BM62" s="244"/>
      <c r="BN62" s="244"/>
      <c r="BO62" s="245"/>
      <c r="BP62" s="237"/>
      <c r="BQ62" s="237"/>
      <c r="BR62" s="237"/>
      <c r="BS62" s="237"/>
      <c r="BT62" s="237"/>
      <c r="BU62" s="60"/>
      <c r="BV62" s="239">
        <v>12</v>
      </c>
      <c r="BW62" s="243"/>
      <c r="BX62" s="244"/>
      <c r="BY62" s="244"/>
      <c r="BZ62" s="244"/>
      <c r="CA62" s="245"/>
      <c r="CB62" s="237"/>
      <c r="CC62" s="237"/>
      <c r="CD62" s="237"/>
      <c r="CE62" s="237"/>
      <c r="CF62" s="237"/>
      <c r="CG62" s="60"/>
      <c r="CH62" s="239">
        <v>12</v>
      </c>
      <c r="CI62" s="243"/>
      <c r="CJ62" s="244"/>
      <c r="CK62" s="244"/>
      <c r="CL62" s="244"/>
      <c r="CM62" s="245"/>
      <c r="CN62" s="237"/>
      <c r="CO62" s="237"/>
      <c r="CP62" s="237"/>
      <c r="CQ62" s="237"/>
      <c r="CR62" s="237"/>
      <c r="CS62" s="60"/>
      <c r="CT62" s="239">
        <v>12</v>
      </c>
      <c r="CU62" s="243"/>
      <c r="CV62" s="244"/>
      <c r="CW62" s="244"/>
      <c r="CX62" s="244"/>
      <c r="CY62" s="245"/>
      <c r="CZ62" s="237"/>
      <c r="DA62" s="237"/>
      <c r="DB62" s="237"/>
      <c r="DC62" s="237"/>
      <c r="DD62" s="237"/>
      <c r="DE62" s="60"/>
      <c r="DF62" s="239">
        <v>12</v>
      </c>
      <c r="DG62" s="243"/>
      <c r="DH62" s="244"/>
      <c r="DI62" s="244"/>
      <c r="DJ62" s="244"/>
      <c r="DK62" s="245"/>
      <c r="DL62" s="237"/>
      <c r="DM62" s="237"/>
      <c r="DN62" s="237"/>
      <c r="DO62" s="237"/>
      <c r="DP62" s="237"/>
      <c r="DQ62" s="60"/>
      <c r="DR62" s="239">
        <v>12</v>
      </c>
      <c r="DS62" s="243"/>
      <c r="DT62" s="244"/>
      <c r="DU62" s="244"/>
      <c r="DV62" s="244"/>
      <c r="DW62" s="245"/>
      <c r="DX62" s="237"/>
      <c r="DY62" s="237"/>
      <c r="DZ62" s="237"/>
      <c r="EA62" s="237"/>
      <c r="EB62" s="237"/>
      <c r="EC62" s="60"/>
      <c r="ED62" s="239">
        <v>12</v>
      </c>
      <c r="EE62" s="243"/>
      <c r="EF62" s="244"/>
      <c r="EG62" s="244"/>
      <c r="EH62" s="244"/>
      <c r="EI62" s="245"/>
      <c r="EJ62" s="237"/>
      <c r="EK62" s="237"/>
      <c r="EL62" s="237"/>
      <c r="EM62" s="237"/>
      <c r="EN62" s="237"/>
      <c r="EO62" s="60"/>
    </row>
    <row r="63" spans="1:145" s="33" customFormat="1" ht="12.75" customHeight="1" x14ac:dyDescent="0.2">
      <c r="A63" s="60"/>
      <c r="B63" s="238">
        <v>13</v>
      </c>
      <c r="C63" s="240"/>
      <c r="D63" s="241"/>
      <c r="E63" s="241"/>
      <c r="F63" s="241"/>
      <c r="G63" s="242"/>
      <c r="H63" s="236"/>
      <c r="I63" s="236"/>
      <c r="J63" s="236"/>
      <c r="K63" s="236"/>
      <c r="L63" s="236"/>
      <c r="M63" s="60"/>
      <c r="N63" s="238">
        <v>13</v>
      </c>
      <c r="O63" s="240"/>
      <c r="P63" s="241"/>
      <c r="Q63" s="241"/>
      <c r="R63" s="241"/>
      <c r="S63" s="242"/>
      <c r="T63" s="236"/>
      <c r="U63" s="236"/>
      <c r="V63" s="236"/>
      <c r="W63" s="236"/>
      <c r="X63" s="236"/>
      <c r="Y63" s="60"/>
      <c r="Z63" s="238">
        <v>13</v>
      </c>
      <c r="AA63" s="240"/>
      <c r="AB63" s="241"/>
      <c r="AC63" s="241"/>
      <c r="AD63" s="241"/>
      <c r="AE63" s="242"/>
      <c r="AF63" s="236"/>
      <c r="AG63" s="236"/>
      <c r="AH63" s="236"/>
      <c r="AI63" s="236"/>
      <c r="AJ63" s="236"/>
      <c r="AK63" s="60"/>
      <c r="AL63" s="238">
        <v>13</v>
      </c>
      <c r="AM63" s="240"/>
      <c r="AN63" s="241"/>
      <c r="AO63" s="241"/>
      <c r="AP63" s="241"/>
      <c r="AQ63" s="242"/>
      <c r="AR63" s="236"/>
      <c r="AS63" s="236"/>
      <c r="AT63" s="236"/>
      <c r="AU63" s="236"/>
      <c r="AV63" s="236"/>
      <c r="AW63" s="60"/>
      <c r="AX63" s="238">
        <v>13</v>
      </c>
      <c r="AY63" s="240"/>
      <c r="AZ63" s="241"/>
      <c r="BA63" s="241"/>
      <c r="BB63" s="241"/>
      <c r="BC63" s="242"/>
      <c r="BD63" s="236"/>
      <c r="BE63" s="236"/>
      <c r="BF63" s="236"/>
      <c r="BG63" s="236"/>
      <c r="BH63" s="236"/>
      <c r="BI63" s="60"/>
      <c r="BJ63" s="238">
        <v>13</v>
      </c>
      <c r="BK63" s="240"/>
      <c r="BL63" s="241"/>
      <c r="BM63" s="241"/>
      <c r="BN63" s="241"/>
      <c r="BO63" s="242"/>
      <c r="BP63" s="236"/>
      <c r="BQ63" s="236"/>
      <c r="BR63" s="236"/>
      <c r="BS63" s="236"/>
      <c r="BT63" s="236"/>
      <c r="BU63" s="60"/>
      <c r="BV63" s="238">
        <v>13</v>
      </c>
      <c r="BW63" s="240"/>
      <c r="BX63" s="241"/>
      <c r="BY63" s="241"/>
      <c r="BZ63" s="241"/>
      <c r="CA63" s="242"/>
      <c r="CB63" s="236"/>
      <c r="CC63" s="236"/>
      <c r="CD63" s="236"/>
      <c r="CE63" s="236"/>
      <c r="CF63" s="236"/>
      <c r="CG63" s="60"/>
      <c r="CH63" s="238">
        <v>13</v>
      </c>
      <c r="CI63" s="240"/>
      <c r="CJ63" s="241"/>
      <c r="CK63" s="241"/>
      <c r="CL63" s="241"/>
      <c r="CM63" s="242"/>
      <c r="CN63" s="236"/>
      <c r="CO63" s="236"/>
      <c r="CP63" s="236"/>
      <c r="CQ63" s="236"/>
      <c r="CR63" s="236"/>
      <c r="CS63" s="60"/>
      <c r="CT63" s="238">
        <v>13</v>
      </c>
      <c r="CU63" s="240"/>
      <c r="CV63" s="241"/>
      <c r="CW63" s="241"/>
      <c r="CX63" s="241"/>
      <c r="CY63" s="242"/>
      <c r="CZ63" s="236"/>
      <c r="DA63" s="236"/>
      <c r="DB63" s="236"/>
      <c r="DC63" s="236"/>
      <c r="DD63" s="236"/>
      <c r="DE63" s="60"/>
      <c r="DF63" s="238">
        <v>13</v>
      </c>
      <c r="DG63" s="240"/>
      <c r="DH63" s="241"/>
      <c r="DI63" s="241"/>
      <c r="DJ63" s="241"/>
      <c r="DK63" s="242"/>
      <c r="DL63" s="236"/>
      <c r="DM63" s="236"/>
      <c r="DN63" s="236"/>
      <c r="DO63" s="236"/>
      <c r="DP63" s="236"/>
      <c r="DQ63" s="60"/>
      <c r="DR63" s="238">
        <v>13</v>
      </c>
      <c r="DS63" s="240"/>
      <c r="DT63" s="241"/>
      <c r="DU63" s="241"/>
      <c r="DV63" s="241"/>
      <c r="DW63" s="242"/>
      <c r="DX63" s="236"/>
      <c r="DY63" s="236"/>
      <c r="DZ63" s="236"/>
      <c r="EA63" s="236"/>
      <c r="EB63" s="236"/>
      <c r="EC63" s="60"/>
      <c r="ED63" s="238">
        <v>13</v>
      </c>
      <c r="EE63" s="240"/>
      <c r="EF63" s="241"/>
      <c r="EG63" s="241"/>
      <c r="EH63" s="241"/>
      <c r="EI63" s="242"/>
      <c r="EJ63" s="236"/>
      <c r="EK63" s="236"/>
      <c r="EL63" s="236"/>
      <c r="EM63" s="236"/>
      <c r="EN63" s="236"/>
      <c r="EO63" s="60"/>
    </row>
    <row r="64" spans="1:145" s="33" customFormat="1" ht="12.75" customHeight="1" x14ac:dyDescent="0.2">
      <c r="A64" s="60"/>
      <c r="B64" s="239">
        <v>13</v>
      </c>
      <c r="C64" s="243"/>
      <c r="D64" s="244"/>
      <c r="E64" s="244"/>
      <c r="F64" s="244"/>
      <c r="G64" s="245"/>
      <c r="H64" s="237"/>
      <c r="I64" s="237"/>
      <c r="J64" s="237"/>
      <c r="K64" s="237"/>
      <c r="L64" s="237"/>
      <c r="M64" s="60"/>
      <c r="N64" s="239">
        <v>13</v>
      </c>
      <c r="O64" s="243"/>
      <c r="P64" s="244"/>
      <c r="Q64" s="244"/>
      <c r="R64" s="244"/>
      <c r="S64" s="245"/>
      <c r="T64" s="237"/>
      <c r="U64" s="237"/>
      <c r="V64" s="237"/>
      <c r="W64" s="237"/>
      <c r="X64" s="237"/>
      <c r="Y64" s="60"/>
      <c r="Z64" s="239">
        <v>13</v>
      </c>
      <c r="AA64" s="243"/>
      <c r="AB64" s="244"/>
      <c r="AC64" s="244"/>
      <c r="AD64" s="244"/>
      <c r="AE64" s="245"/>
      <c r="AF64" s="237"/>
      <c r="AG64" s="237"/>
      <c r="AH64" s="237"/>
      <c r="AI64" s="237"/>
      <c r="AJ64" s="237"/>
      <c r="AK64" s="60"/>
      <c r="AL64" s="239">
        <v>13</v>
      </c>
      <c r="AM64" s="243"/>
      <c r="AN64" s="244"/>
      <c r="AO64" s="244"/>
      <c r="AP64" s="244"/>
      <c r="AQ64" s="245"/>
      <c r="AR64" s="237"/>
      <c r="AS64" s="237"/>
      <c r="AT64" s="237"/>
      <c r="AU64" s="237"/>
      <c r="AV64" s="237"/>
      <c r="AW64" s="60"/>
      <c r="AX64" s="239">
        <v>13</v>
      </c>
      <c r="AY64" s="243"/>
      <c r="AZ64" s="244"/>
      <c r="BA64" s="244"/>
      <c r="BB64" s="244"/>
      <c r="BC64" s="245"/>
      <c r="BD64" s="237"/>
      <c r="BE64" s="237"/>
      <c r="BF64" s="237"/>
      <c r="BG64" s="237"/>
      <c r="BH64" s="237"/>
      <c r="BI64" s="60"/>
      <c r="BJ64" s="239">
        <v>13</v>
      </c>
      <c r="BK64" s="243"/>
      <c r="BL64" s="244"/>
      <c r="BM64" s="244"/>
      <c r="BN64" s="244"/>
      <c r="BO64" s="245"/>
      <c r="BP64" s="237"/>
      <c r="BQ64" s="237"/>
      <c r="BR64" s="237"/>
      <c r="BS64" s="237"/>
      <c r="BT64" s="237"/>
      <c r="BU64" s="60"/>
      <c r="BV64" s="239">
        <v>13</v>
      </c>
      <c r="BW64" s="243"/>
      <c r="BX64" s="244"/>
      <c r="BY64" s="244"/>
      <c r="BZ64" s="244"/>
      <c r="CA64" s="245"/>
      <c r="CB64" s="237"/>
      <c r="CC64" s="237"/>
      <c r="CD64" s="237"/>
      <c r="CE64" s="237"/>
      <c r="CF64" s="237"/>
      <c r="CG64" s="60"/>
      <c r="CH64" s="239">
        <v>13</v>
      </c>
      <c r="CI64" s="243"/>
      <c r="CJ64" s="244"/>
      <c r="CK64" s="244"/>
      <c r="CL64" s="244"/>
      <c r="CM64" s="245"/>
      <c r="CN64" s="237"/>
      <c r="CO64" s="237"/>
      <c r="CP64" s="237"/>
      <c r="CQ64" s="237"/>
      <c r="CR64" s="237"/>
      <c r="CS64" s="60"/>
      <c r="CT64" s="239">
        <v>13</v>
      </c>
      <c r="CU64" s="243"/>
      <c r="CV64" s="244"/>
      <c r="CW64" s="244"/>
      <c r="CX64" s="244"/>
      <c r="CY64" s="245"/>
      <c r="CZ64" s="237"/>
      <c r="DA64" s="237"/>
      <c r="DB64" s="237"/>
      <c r="DC64" s="237"/>
      <c r="DD64" s="237"/>
      <c r="DE64" s="60"/>
      <c r="DF64" s="239">
        <v>13</v>
      </c>
      <c r="DG64" s="243"/>
      <c r="DH64" s="244"/>
      <c r="DI64" s="244"/>
      <c r="DJ64" s="244"/>
      <c r="DK64" s="245"/>
      <c r="DL64" s="237"/>
      <c r="DM64" s="237"/>
      <c r="DN64" s="237"/>
      <c r="DO64" s="237"/>
      <c r="DP64" s="237"/>
      <c r="DQ64" s="60"/>
      <c r="DR64" s="239">
        <v>13</v>
      </c>
      <c r="DS64" s="243"/>
      <c r="DT64" s="244"/>
      <c r="DU64" s="244"/>
      <c r="DV64" s="244"/>
      <c r="DW64" s="245"/>
      <c r="DX64" s="237"/>
      <c r="DY64" s="237"/>
      <c r="DZ64" s="237"/>
      <c r="EA64" s="237"/>
      <c r="EB64" s="237"/>
      <c r="EC64" s="60"/>
      <c r="ED64" s="239">
        <v>13</v>
      </c>
      <c r="EE64" s="243"/>
      <c r="EF64" s="244"/>
      <c r="EG64" s="244"/>
      <c r="EH64" s="244"/>
      <c r="EI64" s="245"/>
      <c r="EJ64" s="237"/>
      <c r="EK64" s="237"/>
      <c r="EL64" s="237"/>
      <c r="EM64" s="237"/>
      <c r="EN64" s="237"/>
      <c r="EO64" s="60"/>
    </row>
    <row r="65" spans="1:145" s="33" customFormat="1" ht="12.75" customHeight="1" x14ac:dyDescent="0.2">
      <c r="A65" s="60"/>
      <c r="B65" s="238">
        <v>14</v>
      </c>
      <c r="C65" s="240"/>
      <c r="D65" s="241"/>
      <c r="E65" s="241"/>
      <c r="F65" s="241"/>
      <c r="G65" s="242"/>
      <c r="H65" s="236"/>
      <c r="I65" s="236"/>
      <c r="J65" s="236"/>
      <c r="K65" s="236"/>
      <c r="L65" s="236"/>
      <c r="M65" s="60"/>
      <c r="N65" s="238">
        <v>14</v>
      </c>
      <c r="O65" s="240"/>
      <c r="P65" s="241"/>
      <c r="Q65" s="241"/>
      <c r="R65" s="241"/>
      <c r="S65" s="242"/>
      <c r="T65" s="236"/>
      <c r="U65" s="236"/>
      <c r="V65" s="236"/>
      <c r="W65" s="236"/>
      <c r="X65" s="236"/>
      <c r="Y65" s="60"/>
      <c r="Z65" s="238">
        <v>14</v>
      </c>
      <c r="AA65" s="240"/>
      <c r="AB65" s="241"/>
      <c r="AC65" s="241"/>
      <c r="AD65" s="241"/>
      <c r="AE65" s="242"/>
      <c r="AF65" s="236"/>
      <c r="AG65" s="236"/>
      <c r="AH65" s="236"/>
      <c r="AI65" s="236"/>
      <c r="AJ65" s="236"/>
      <c r="AK65" s="60"/>
      <c r="AL65" s="238">
        <v>14</v>
      </c>
      <c r="AM65" s="240"/>
      <c r="AN65" s="241"/>
      <c r="AO65" s="241"/>
      <c r="AP65" s="241"/>
      <c r="AQ65" s="242"/>
      <c r="AR65" s="236"/>
      <c r="AS65" s="236"/>
      <c r="AT65" s="236"/>
      <c r="AU65" s="236"/>
      <c r="AV65" s="236"/>
      <c r="AW65" s="60"/>
      <c r="AX65" s="238">
        <v>14</v>
      </c>
      <c r="AY65" s="240"/>
      <c r="AZ65" s="241"/>
      <c r="BA65" s="241"/>
      <c r="BB65" s="241"/>
      <c r="BC65" s="242"/>
      <c r="BD65" s="236"/>
      <c r="BE65" s="236"/>
      <c r="BF65" s="236"/>
      <c r="BG65" s="236"/>
      <c r="BH65" s="236"/>
      <c r="BI65" s="60"/>
      <c r="BJ65" s="238">
        <v>14</v>
      </c>
      <c r="BK65" s="240"/>
      <c r="BL65" s="241"/>
      <c r="BM65" s="241"/>
      <c r="BN65" s="241"/>
      <c r="BO65" s="242"/>
      <c r="BP65" s="236"/>
      <c r="BQ65" s="236"/>
      <c r="BR65" s="236"/>
      <c r="BS65" s="236"/>
      <c r="BT65" s="236"/>
      <c r="BU65" s="60"/>
      <c r="BV65" s="238">
        <v>14</v>
      </c>
      <c r="BW65" s="240"/>
      <c r="BX65" s="241"/>
      <c r="BY65" s="241"/>
      <c r="BZ65" s="241"/>
      <c r="CA65" s="242"/>
      <c r="CB65" s="236"/>
      <c r="CC65" s="236"/>
      <c r="CD65" s="236"/>
      <c r="CE65" s="236"/>
      <c r="CF65" s="236"/>
      <c r="CG65" s="60"/>
      <c r="CH65" s="238">
        <v>14</v>
      </c>
      <c r="CI65" s="240"/>
      <c r="CJ65" s="241"/>
      <c r="CK65" s="241"/>
      <c r="CL65" s="241"/>
      <c r="CM65" s="242"/>
      <c r="CN65" s="236"/>
      <c r="CO65" s="236"/>
      <c r="CP65" s="236"/>
      <c r="CQ65" s="236"/>
      <c r="CR65" s="236"/>
      <c r="CS65" s="60"/>
      <c r="CT65" s="238">
        <v>14</v>
      </c>
      <c r="CU65" s="240"/>
      <c r="CV65" s="241"/>
      <c r="CW65" s="241"/>
      <c r="CX65" s="241"/>
      <c r="CY65" s="242"/>
      <c r="CZ65" s="236"/>
      <c r="DA65" s="236"/>
      <c r="DB65" s="236"/>
      <c r="DC65" s="236"/>
      <c r="DD65" s="236"/>
      <c r="DE65" s="60"/>
      <c r="DF65" s="238">
        <v>14</v>
      </c>
      <c r="DG65" s="240"/>
      <c r="DH65" s="241"/>
      <c r="DI65" s="241"/>
      <c r="DJ65" s="241"/>
      <c r="DK65" s="242"/>
      <c r="DL65" s="236"/>
      <c r="DM65" s="236"/>
      <c r="DN65" s="236"/>
      <c r="DO65" s="236"/>
      <c r="DP65" s="236"/>
      <c r="DQ65" s="60"/>
      <c r="DR65" s="238">
        <v>14</v>
      </c>
      <c r="DS65" s="240"/>
      <c r="DT65" s="241"/>
      <c r="DU65" s="241"/>
      <c r="DV65" s="241"/>
      <c r="DW65" s="242"/>
      <c r="DX65" s="236"/>
      <c r="DY65" s="236"/>
      <c r="DZ65" s="236"/>
      <c r="EA65" s="236"/>
      <c r="EB65" s="236"/>
      <c r="EC65" s="60"/>
      <c r="ED65" s="238">
        <v>14</v>
      </c>
      <c r="EE65" s="240"/>
      <c r="EF65" s="241"/>
      <c r="EG65" s="241"/>
      <c r="EH65" s="241"/>
      <c r="EI65" s="242"/>
      <c r="EJ65" s="236"/>
      <c r="EK65" s="236"/>
      <c r="EL65" s="236"/>
      <c r="EM65" s="236"/>
      <c r="EN65" s="236"/>
      <c r="EO65" s="60"/>
    </row>
    <row r="66" spans="1:145" s="33" customFormat="1" ht="12.75" customHeight="1" x14ac:dyDescent="0.2">
      <c r="A66" s="60"/>
      <c r="B66" s="239">
        <v>14</v>
      </c>
      <c r="C66" s="243"/>
      <c r="D66" s="244"/>
      <c r="E66" s="244"/>
      <c r="F66" s="244"/>
      <c r="G66" s="245"/>
      <c r="H66" s="237"/>
      <c r="I66" s="237"/>
      <c r="J66" s="237"/>
      <c r="K66" s="237"/>
      <c r="L66" s="237"/>
      <c r="M66" s="60"/>
      <c r="N66" s="239">
        <v>14</v>
      </c>
      <c r="O66" s="243"/>
      <c r="P66" s="244"/>
      <c r="Q66" s="244"/>
      <c r="R66" s="244"/>
      <c r="S66" s="245"/>
      <c r="T66" s="237"/>
      <c r="U66" s="237"/>
      <c r="V66" s="237"/>
      <c r="W66" s="237"/>
      <c r="X66" s="237"/>
      <c r="Y66" s="60"/>
      <c r="Z66" s="239">
        <v>14</v>
      </c>
      <c r="AA66" s="243"/>
      <c r="AB66" s="244"/>
      <c r="AC66" s="244"/>
      <c r="AD66" s="244"/>
      <c r="AE66" s="245"/>
      <c r="AF66" s="237"/>
      <c r="AG66" s="237"/>
      <c r="AH66" s="237"/>
      <c r="AI66" s="237"/>
      <c r="AJ66" s="237"/>
      <c r="AK66" s="60"/>
      <c r="AL66" s="239">
        <v>14</v>
      </c>
      <c r="AM66" s="243"/>
      <c r="AN66" s="244"/>
      <c r="AO66" s="244"/>
      <c r="AP66" s="244"/>
      <c r="AQ66" s="245"/>
      <c r="AR66" s="237"/>
      <c r="AS66" s="237"/>
      <c r="AT66" s="237"/>
      <c r="AU66" s="237"/>
      <c r="AV66" s="237"/>
      <c r="AW66" s="60"/>
      <c r="AX66" s="239">
        <v>14</v>
      </c>
      <c r="AY66" s="243"/>
      <c r="AZ66" s="244"/>
      <c r="BA66" s="244"/>
      <c r="BB66" s="244"/>
      <c r="BC66" s="245"/>
      <c r="BD66" s="237"/>
      <c r="BE66" s="237"/>
      <c r="BF66" s="237"/>
      <c r="BG66" s="237"/>
      <c r="BH66" s="237"/>
      <c r="BI66" s="60"/>
      <c r="BJ66" s="239">
        <v>14</v>
      </c>
      <c r="BK66" s="243"/>
      <c r="BL66" s="244"/>
      <c r="BM66" s="244"/>
      <c r="BN66" s="244"/>
      <c r="BO66" s="245"/>
      <c r="BP66" s="237"/>
      <c r="BQ66" s="237"/>
      <c r="BR66" s="237"/>
      <c r="BS66" s="237"/>
      <c r="BT66" s="237"/>
      <c r="BU66" s="60"/>
      <c r="BV66" s="239">
        <v>14</v>
      </c>
      <c r="BW66" s="243"/>
      <c r="BX66" s="244"/>
      <c r="BY66" s="244"/>
      <c r="BZ66" s="244"/>
      <c r="CA66" s="245"/>
      <c r="CB66" s="237"/>
      <c r="CC66" s="237"/>
      <c r="CD66" s="237"/>
      <c r="CE66" s="237"/>
      <c r="CF66" s="237"/>
      <c r="CG66" s="60"/>
      <c r="CH66" s="239">
        <v>14</v>
      </c>
      <c r="CI66" s="243"/>
      <c r="CJ66" s="244"/>
      <c r="CK66" s="244"/>
      <c r="CL66" s="244"/>
      <c r="CM66" s="245"/>
      <c r="CN66" s="237"/>
      <c r="CO66" s="237"/>
      <c r="CP66" s="237"/>
      <c r="CQ66" s="237"/>
      <c r="CR66" s="237"/>
      <c r="CS66" s="60"/>
      <c r="CT66" s="239">
        <v>14</v>
      </c>
      <c r="CU66" s="243"/>
      <c r="CV66" s="244"/>
      <c r="CW66" s="244"/>
      <c r="CX66" s="244"/>
      <c r="CY66" s="245"/>
      <c r="CZ66" s="237"/>
      <c r="DA66" s="237"/>
      <c r="DB66" s="237"/>
      <c r="DC66" s="237"/>
      <c r="DD66" s="237"/>
      <c r="DE66" s="60"/>
      <c r="DF66" s="239">
        <v>14</v>
      </c>
      <c r="DG66" s="243"/>
      <c r="DH66" s="244"/>
      <c r="DI66" s="244"/>
      <c r="DJ66" s="244"/>
      <c r="DK66" s="245"/>
      <c r="DL66" s="237"/>
      <c r="DM66" s="237"/>
      <c r="DN66" s="237"/>
      <c r="DO66" s="237"/>
      <c r="DP66" s="237"/>
      <c r="DQ66" s="60"/>
      <c r="DR66" s="239">
        <v>14</v>
      </c>
      <c r="DS66" s="243"/>
      <c r="DT66" s="244"/>
      <c r="DU66" s="244"/>
      <c r="DV66" s="244"/>
      <c r="DW66" s="245"/>
      <c r="DX66" s="237"/>
      <c r="DY66" s="237"/>
      <c r="DZ66" s="237"/>
      <c r="EA66" s="237"/>
      <c r="EB66" s="237"/>
      <c r="EC66" s="60"/>
      <c r="ED66" s="239">
        <v>14</v>
      </c>
      <c r="EE66" s="243"/>
      <c r="EF66" s="244"/>
      <c r="EG66" s="244"/>
      <c r="EH66" s="244"/>
      <c r="EI66" s="245"/>
      <c r="EJ66" s="237"/>
      <c r="EK66" s="237"/>
      <c r="EL66" s="237"/>
      <c r="EM66" s="237"/>
      <c r="EN66" s="237"/>
      <c r="EO66" s="60"/>
    </row>
    <row r="67" spans="1:145" s="33" customFormat="1" ht="12.75" customHeight="1" x14ac:dyDescent="0.2">
      <c r="A67" s="50"/>
      <c r="B67" s="238">
        <v>15</v>
      </c>
      <c r="C67" s="240"/>
      <c r="D67" s="241"/>
      <c r="E67" s="241"/>
      <c r="F67" s="241"/>
      <c r="G67" s="242"/>
      <c r="H67" s="236"/>
      <c r="I67" s="236"/>
      <c r="J67" s="236"/>
      <c r="K67" s="236"/>
      <c r="L67" s="236"/>
      <c r="M67" s="50"/>
      <c r="N67" s="238">
        <v>15</v>
      </c>
      <c r="O67" s="240"/>
      <c r="P67" s="241"/>
      <c r="Q67" s="241"/>
      <c r="R67" s="241"/>
      <c r="S67" s="242"/>
      <c r="T67" s="236"/>
      <c r="U67" s="236"/>
      <c r="V67" s="236"/>
      <c r="W67" s="236"/>
      <c r="X67" s="236"/>
      <c r="Y67" s="50"/>
      <c r="Z67" s="238">
        <v>15</v>
      </c>
      <c r="AA67" s="240"/>
      <c r="AB67" s="241"/>
      <c r="AC67" s="241"/>
      <c r="AD67" s="241"/>
      <c r="AE67" s="242"/>
      <c r="AF67" s="236"/>
      <c r="AG67" s="236"/>
      <c r="AH67" s="236"/>
      <c r="AI67" s="236"/>
      <c r="AJ67" s="236"/>
      <c r="AK67" s="50"/>
      <c r="AL67" s="238">
        <v>15</v>
      </c>
      <c r="AM67" s="240"/>
      <c r="AN67" s="241"/>
      <c r="AO67" s="241"/>
      <c r="AP67" s="241"/>
      <c r="AQ67" s="242"/>
      <c r="AR67" s="236"/>
      <c r="AS67" s="236"/>
      <c r="AT67" s="236"/>
      <c r="AU67" s="236"/>
      <c r="AV67" s="236"/>
      <c r="AW67" s="50"/>
      <c r="AX67" s="238">
        <v>15</v>
      </c>
      <c r="AY67" s="240"/>
      <c r="AZ67" s="241"/>
      <c r="BA67" s="241"/>
      <c r="BB67" s="241"/>
      <c r="BC67" s="242"/>
      <c r="BD67" s="236"/>
      <c r="BE67" s="236"/>
      <c r="BF67" s="236"/>
      <c r="BG67" s="236"/>
      <c r="BH67" s="236"/>
      <c r="BI67" s="50"/>
      <c r="BJ67" s="238">
        <v>15</v>
      </c>
      <c r="BK67" s="240"/>
      <c r="BL67" s="241"/>
      <c r="BM67" s="241"/>
      <c r="BN67" s="241"/>
      <c r="BO67" s="242"/>
      <c r="BP67" s="236"/>
      <c r="BQ67" s="236"/>
      <c r="BR67" s="236"/>
      <c r="BS67" s="236"/>
      <c r="BT67" s="236"/>
      <c r="BU67" s="50"/>
      <c r="BV67" s="238">
        <v>15</v>
      </c>
      <c r="BW67" s="240"/>
      <c r="BX67" s="241"/>
      <c r="BY67" s="241"/>
      <c r="BZ67" s="241"/>
      <c r="CA67" s="242"/>
      <c r="CB67" s="236"/>
      <c r="CC67" s="236"/>
      <c r="CD67" s="236"/>
      <c r="CE67" s="236"/>
      <c r="CF67" s="236"/>
      <c r="CG67" s="50"/>
      <c r="CH67" s="238">
        <v>15</v>
      </c>
      <c r="CI67" s="240"/>
      <c r="CJ67" s="241"/>
      <c r="CK67" s="241"/>
      <c r="CL67" s="241"/>
      <c r="CM67" s="242"/>
      <c r="CN67" s="236"/>
      <c r="CO67" s="236"/>
      <c r="CP67" s="236"/>
      <c r="CQ67" s="236"/>
      <c r="CR67" s="236"/>
      <c r="CS67" s="50"/>
      <c r="CT67" s="238">
        <v>15</v>
      </c>
      <c r="CU67" s="240"/>
      <c r="CV67" s="241"/>
      <c r="CW67" s="241"/>
      <c r="CX67" s="241"/>
      <c r="CY67" s="242"/>
      <c r="CZ67" s="236"/>
      <c r="DA67" s="236"/>
      <c r="DB67" s="236"/>
      <c r="DC67" s="236"/>
      <c r="DD67" s="236"/>
      <c r="DE67" s="50"/>
      <c r="DF67" s="238">
        <v>15</v>
      </c>
      <c r="DG67" s="240"/>
      <c r="DH67" s="241"/>
      <c r="DI67" s="241"/>
      <c r="DJ67" s="241"/>
      <c r="DK67" s="242"/>
      <c r="DL67" s="236"/>
      <c r="DM67" s="236"/>
      <c r="DN67" s="236"/>
      <c r="DO67" s="236"/>
      <c r="DP67" s="236"/>
      <c r="DQ67" s="50"/>
      <c r="DR67" s="238">
        <v>15</v>
      </c>
      <c r="DS67" s="240"/>
      <c r="DT67" s="241"/>
      <c r="DU67" s="241"/>
      <c r="DV67" s="241"/>
      <c r="DW67" s="242"/>
      <c r="DX67" s="236"/>
      <c r="DY67" s="236"/>
      <c r="DZ67" s="236"/>
      <c r="EA67" s="236"/>
      <c r="EB67" s="236"/>
      <c r="EC67" s="50"/>
      <c r="ED67" s="238">
        <v>15</v>
      </c>
      <c r="EE67" s="240"/>
      <c r="EF67" s="241"/>
      <c r="EG67" s="241"/>
      <c r="EH67" s="241"/>
      <c r="EI67" s="242"/>
      <c r="EJ67" s="236"/>
      <c r="EK67" s="236"/>
      <c r="EL67" s="236"/>
      <c r="EM67" s="236"/>
      <c r="EN67" s="236"/>
      <c r="EO67" s="50"/>
    </row>
    <row r="68" spans="1:145" s="33" customFormat="1" ht="12.75" customHeight="1" x14ac:dyDescent="0.2">
      <c r="A68" s="59"/>
      <c r="B68" s="239">
        <v>15</v>
      </c>
      <c r="C68" s="243"/>
      <c r="D68" s="244"/>
      <c r="E68" s="244"/>
      <c r="F68" s="244"/>
      <c r="G68" s="245"/>
      <c r="H68" s="237"/>
      <c r="I68" s="237"/>
      <c r="J68" s="237"/>
      <c r="K68" s="237"/>
      <c r="L68" s="237"/>
      <c r="M68" s="59"/>
      <c r="N68" s="239">
        <v>15</v>
      </c>
      <c r="O68" s="243"/>
      <c r="P68" s="244"/>
      <c r="Q68" s="244"/>
      <c r="R68" s="244"/>
      <c r="S68" s="245"/>
      <c r="T68" s="237"/>
      <c r="U68" s="237"/>
      <c r="V68" s="237"/>
      <c r="W68" s="237"/>
      <c r="X68" s="237"/>
      <c r="Y68" s="59"/>
      <c r="Z68" s="239">
        <v>15</v>
      </c>
      <c r="AA68" s="243"/>
      <c r="AB68" s="244"/>
      <c r="AC68" s="244"/>
      <c r="AD68" s="244"/>
      <c r="AE68" s="245"/>
      <c r="AF68" s="237"/>
      <c r="AG68" s="237"/>
      <c r="AH68" s="237"/>
      <c r="AI68" s="237"/>
      <c r="AJ68" s="237"/>
      <c r="AK68" s="59"/>
      <c r="AL68" s="239">
        <v>15</v>
      </c>
      <c r="AM68" s="243"/>
      <c r="AN68" s="244"/>
      <c r="AO68" s="244"/>
      <c r="AP68" s="244"/>
      <c r="AQ68" s="245"/>
      <c r="AR68" s="237"/>
      <c r="AS68" s="237"/>
      <c r="AT68" s="237"/>
      <c r="AU68" s="237"/>
      <c r="AV68" s="237"/>
      <c r="AW68" s="59"/>
      <c r="AX68" s="239">
        <v>15</v>
      </c>
      <c r="AY68" s="243"/>
      <c r="AZ68" s="244"/>
      <c r="BA68" s="244"/>
      <c r="BB68" s="244"/>
      <c r="BC68" s="245"/>
      <c r="BD68" s="237"/>
      <c r="BE68" s="237"/>
      <c r="BF68" s="237"/>
      <c r="BG68" s="237"/>
      <c r="BH68" s="237"/>
      <c r="BI68" s="59"/>
      <c r="BJ68" s="239">
        <v>15</v>
      </c>
      <c r="BK68" s="243"/>
      <c r="BL68" s="244"/>
      <c r="BM68" s="244"/>
      <c r="BN68" s="244"/>
      <c r="BO68" s="245"/>
      <c r="BP68" s="237"/>
      <c r="BQ68" s="237"/>
      <c r="BR68" s="237"/>
      <c r="BS68" s="237"/>
      <c r="BT68" s="237"/>
      <c r="BU68" s="59"/>
      <c r="BV68" s="239">
        <v>15</v>
      </c>
      <c r="BW68" s="243"/>
      <c r="BX68" s="244"/>
      <c r="BY68" s="244"/>
      <c r="BZ68" s="244"/>
      <c r="CA68" s="245"/>
      <c r="CB68" s="237"/>
      <c r="CC68" s="237"/>
      <c r="CD68" s="237"/>
      <c r="CE68" s="237"/>
      <c r="CF68" s="237"/>
      <c r="CG68" s="59"/>
      <c r="CH68" s="239">
        <v>15</v>
      </c>
      <c r="CI68" s="243"/>
      <c r="CJ68" s="244"/>
      <c r="CK68" s="244"/>
      <c r="CL68" s="244"/>
      <c r="CM68" s="245"/>
      <c r="CN68" s="237"/>
      <c r="CO68" s="237"/>
      <c r="CP68" s="237"/>
      <c r="CQ68" s="237"/>
      <c r="CR68" s="237"/>
      <c r="CS68" s="59"/>
      <c r="CT68" s="239">
        <v>15</v>
      </c>
      <c r="CU68" s="243"/>
      <c r="CV68" s="244"/>
      <c r="CW68" s="244"/>
      <c r="CX68" s="244"/>
      <c r="CY68" s="245"/>
      <c r="CZ68" s="237"/>
      <c r="DA68" s="237"/>
      <c r="DB68" s="237"/>
      <c r="DC68" s="237"/>
      <c r="DD68" s="237"/>
      <c r="DE68" s="59"/>
      <c r="DF68" s="239">
        <v>15</v>
      </c>
      <c r="DG68" s="243"/>
      <c r="DH68" s="244"/>
      <c r="DI68" s="244"/>
      <c r="DJ68" s="244"/>
      <c r="DK68" s="245"/>
      <c r="DL68" s="237"/>
      <c r="DM68" s="237"/>
      <c r="DN68" s="237"/>
      <c r="DO68" s="237"/>
      <c r="DP68" s="237"/>
      <c r="DQ68" s="59"/>
      <c r="DR68" s="239">
        <v>15</v>
      </c>
      <c r="DS68" s="243"/>
      <c r="DT68" s="244"/>
      <c r="DU68" s="244"/>
      <c r="DV68" s="244"/>
      <c r="DW68" s="245"/>
      <c r="DX68" s="237"/>
      <c r="DY68" s="237"/>
      <c r="DZ68" s="237"/>
      <c r="EA68" s="237"/>
      <c r="EB68" s="237"/>
      <c r="EC68" s="59"/>
      <c r="ED68" s="239">
        <v>15</v>
      </c>
      <c r="EE68" s="243"/>
      <c r="EF68" s="244"/>
      <c r="EG68" s="244"/>
      <c r="EH68" s="244"/>
      <c r="EI68" s="245"/>
      <c r="EJ68" s="237"/>
      <c r="EK68" s="237"/>
      <c r="EL68" s="237"/>
      <c r="EM68" s="237"/>
      <c r="EN68" s="237"/>
      <c r="EO68" s="59"/>
    </row>
    <row r="69" spans="1:145" s="33" customFormat="1" ht="12.75" customHeight="1" x14ac:dyDescent="0.2">
      <c r="A69" s="60"/>
      <c r="B69" s="50"/>
      <c r="C69" s="50"/>
      <c r="D69" s="50"/>
      <c r="E69" s="50"/>
      <c r="F69" s="50"/>
      <c r="G69" s="50"/>
      <c r="H69" s="50"/>
      <c r="I69" s="50"/>
      <c r="J69" s="50"/>
      <c r="K69" s="50"/>
      <c r="L69" s="50"/>
      <c r="M69" s="60"/>
      <c r="N69" s="50"/>
      <c r="O69" s="50"/>
      <c r="P69" s="50"/>
      <c r="Q69" s="50"/>
      <c r="R69" s="50"/>
      <c r="S69" s="50"/>
      <c r="T69" s="50"/>
      <c r="U69" s="50"/>
      <c r="V69" s="50"/>
      <c r="W69" s="50"/>
      <c r="X69" s="50"/>
      <c r="Y69" s="60"/>
      <c r="Z69" s="50"/>
      <c r="AA69" s="50"/>
      <c r="AB69" s="50"/>
      <c r="AC69" s="50"/>
      <c r="AD69" s="50"/>
      <c r="AE69" s="50"/>
      <c r="AF69" s="50"/>
      <c r="AG69" s="50"/>
      <c r="AH69" s="50"/>
      <c r="AI69" s="50"/>
      <c r="AJ69" s="50"/>
      <c r="AK69" s="60"/>
      <c r="AL69" s="50"/>
      <c r="AM69" s="50"/>
      <c r="AN69" s="50"/>
      <c r="AO69" s="50"/>
      <c r="AP69" s="50"/>
      <c r="AQ69" s="50"/>
      <c r="AR69" s="50"/>
      <c r="AS69" s="50"/>
      <c r="AT69" s="50"/>
      <c r="AU69" s="50"/>
      <c r="AV69" s="50"/>
      <c r="AW69" s="60"/>
      <c r="AX69" s="50"/>
      <c r="AY69" s="50"/>
      <c r="AZ69" s="50"/>
      <c r="BA69" s="50"/>
      <c r="BB69" s="50"/>
      <c r="BC69" s="50"/>
      <c r="BD69" s="50"/>
      <c r="BE69" s="50"/>
      <c r="BF69" s="50"/>
      <c r="BG69" s="50"/>
      <c r="BH69" s="50"/>
      <c r="BI69" s="60"/>
      <c r="BJ69" s="50"/>
      <c r="BK69" s="50"/>
      <c r="BL69" s="50"/>
      <c r="BM69" s="50"/>
      <c r="BN69" s="50"/>
      <c r="BO69" s="50"/>
      <c r="BP69" s="50"/>
      <c r="BQ69" s="50"/>
      <c r="BR69" s="50"/>
      <c r="BS69" s="50"/>
      <c r="BT69" s="50"/>
      <c r="BU69" s="60"/>
      <c r="BV69" s="50"/>
      <c r="BW69" s="50"/>
      <c r="BX69" s="50"/>
      <c r="BY69" s="50"/>
      <c r="BZ69" s="50"/>
      <c r="CA69" s="50"/>
      <c r="CB69" s="50"/>
      <c r="CC69" s="50"/>
      <c r="CD69" s="50"/>
      <c r="CE69" s="50"/>
      <c r="CF69" s="50"/>
      <c r="CG69" s="60"/>
      <c r="CH69" s="50"/>
      <c r="CI69" s="50"/>
      <c r="CJ69" s="50"/>
      <c r="CK69" s="50"/>
      <c r="CL69" s="50"/>
      <c r="CM69" s="50"/>
      <c r="CN69" s="50"/>
      <c r="CO69" s="50"/>
      <c r="CP69" s="50"/>
      <c r="CQ69" s="50"/>
      <c r="CR69" s="50"/>
      <c r="CS69" s="60"/>
      <c r="CT69" s="50"/>
      <c r="CU69" s="50"/>
      <c r="CV69" s="50"/>
      <c r="CW69" s="50"/>
      <c r="CX69" s="50"/>
      <c r="CY69" s="50"/>
      <c r="CZ69" s="50"/>
      <c r="DA69" s="50"/>
      <c r="DB69" s="50"/>
      <c r="DC69" s="50"/>
      <c r="DD69" s="50"/>
      <c r="DE69" s="60"/>
      <c r="DF69" s="50"/>
      <c r="DG69" s="50"/>
      <c r="DH69" s="50"/>
      <c r="DI69" s="50"/>
      <c r="DJ69" s="50"/>
      <c r="DK69" s="50"/>
      <c r="DL69" s="50"/>
      <c r="DM69" s="50"/>
      <c r="DN69" s="50"/>
      <c r="DO69" s="50"/>
      <c r="DP69" s="50"/>
      <c r="DQ69" s="60"/>
      <c r="DR69" s="50"/>
      <c r="DS69" s="50"/>
      <c r="DT69" s="50"/>
      <c r="DU69" s="50"/>
      <c r="DV69" s="50"/>
      <c r="DW69" s="50"/>
      <c r="DX69" s="50"/>
      <c r="DY69" s="50"/>
      <c r="DZ69" s="50"/>
      <c r="EA69" s="50"/>
      <c r="EB69" s="50"/>
      <c r="EC69" s="60"/>
      <c r="ED69" s="50"/>
      <c r="EE69" s="50"/>
      <c r="EF69" s="50"/>
      <c r="EG69" s="50"/>
      <c r="EH69" s="50"/>
      <c r="EI69" s="50"/>
      <c r="EJ69" s="50"/>
      <c r="EK69" s="50"/>
      <c r="EL69" s="50"/>
      <c r="EM69" s="50"/>
      <c r="EN69" s="50"/>
      <c r="EO69" s="60"/>
    </row>
    <row r="70" spans="1:145" s="33" customFormat="1" ht="12.75" customHeight="1" x14ac:dyDescent="0.2">
      <c r="A70" s="60"/>
      <c r="B70" s="61" t="s">
        <v>73</v>
      </c>
      <c r="C70" s="50"/>
      <c r="D70" s="50"/>
      <c r="E70" s="50"/>
      <c r="F70" s="50"/>
      <c r="G70" s="50"/>
      <c r="H70" s="50"/>
      <c r="I70" s="50"/>
      <c r="J70" s="50"/>
      <c r="K70" s="50"/>
      <c r="L70" s="50"/>
      <c r="M70" s="60"/>
      <c r="N70" s="61"/>
      <c r="O70" s="50"/>
      <c r="P70" s="50"/>
      <c r="Q70" s="50"/>
      <c r="R70" s="50"/>
      <c r="S70" s="50"/>
      <c r="T70" s="50"/>
      <c r="U70" s="50"/>
      <c r="V70" s="50"/>
      <c r="W70" s="50"/>
      <c r="X70" s="50"/>
      <c r="Y70" s="60"/>
      <c r="Z70" s="61"/>
      <c r="AA70" s="50"/>
      <c r="AB70" s="50"/>
      <c r="AC70" s="50"/>
      <c r="AD70" s="50"/>
      <c r="AE70" s="50"/>
      <c r="AF70" s="50"/>
      <c r="AG70" s="50"/>
      <c r="AH70" s="50"/>
      <c r="AI70" s="50"/>
      <c r="AJ70" s="50"/>
      <c r="AK70" s="60"/>
      <c r="AL70" s="61"/>
      <c r="AM70" s="50"/>
      <c r="AN70" s="50"/>
      <c r="AO70" s="50"/>
      <c r="AP70" s="50"/>
      <c r="AQ70" s="50"/>
      <c r="AR70" s="50"/>
      <c r="AS70" s="50"/>
      <c r="AT70" s="50"/>
      <c r="AU70" s="50"/>
      <c r="AV70" s="50"/>
      <c r="AW70" s="60"/>
      <c r="AX70" s="61"/>
      <c r="AY70" s="50"/>
      <c r="AZ70" s="50"/>
      <c r="BA70" s="50"/>
      <c r="BB70" s="50"/>
      <c r="BC70" s="50"/>
      <c r="BD70" s="50"/>
      <c r="BE70" s="50"/>
      <c r="BF70" s="50"/>
      <c r="BG70" s="50"/>
      <c r="BH70" s="50"/>
      <c r="BI70" s="60"/>
      <c r="BJ70" s="61"/>
      <c r="BK70" s="50"/>
      <c r="BL70" s="50"/>
      <c r="BM70" s="50"/>
      <c r="BN70" s="50"/>
      <c r="BO70" s="50"/>
      <c r="BP70" s="50"/>
      <c r="BQ70" s="50"/>
      <c r="BR70" s="50"/>
      <c r="BS70" s="50"/>
      <c r="BT70" s="50"/>
      <c r="BU70" s="60"/>
      <c r="BV70" s="61"/>
      <c r="BW70" s="50"/>
      <c r="BX70" s="50"/>
      <c r="BY70" s="50"/>
      <c r="BZ70" s="50"/>
      <c r="CA70" s="50"/>
      <c r="CB70" s="50"/>
      <c r="CC70" s="50"/>
      <c r="CD70" s="50"/>
      <c r="CE70" s="50"/>
      <c r="CF70" s="50"/>
      <c r="CG70" s="60"/>
      <c r="CH70" s="61"/>
      <c r="CI70" s="50"/>
      <c r="CJ70" s="50"/>
      <c r="CK70" s="50"/>
      <c r="CL70" s="50"/>
      <c r="CM70" s="50"/>
      <c r="CN70" s="50"/>
      <c r="CO70" s="50"/>
      <c r="CP70" s="50"/>
      <c r="CQ70" s="50"/>
      <c r="CR70" s="50"/>
      <c r="CS70" s="60"/>
      <c r="CT70" s="61"/>
      <c r="CU70" s="50"/>
      <c r="CV70" s="50"/>
      <c r="CW70" s="50"/>
      <c r="CX70" s="50"/>
      <c r="CY70" s="50"/>
      <c r="CZ70" s="50"/>
      <c r="DA70" s="50"/>
      <c r="DB70" s="50"/>
      <c r="DC70" s="50"/>
      <c r="DD70" s="50"/>
      <c r="DE70" s="60"/>
      <c r="DF70" s="61"/>
      <c r="DG70" s="50"/>
      <c r="DH70" s="50"/>
      <c r="DI70" s="50"/>
      <c r="DJ70" s="50"/>
      <c r="DK70" s="50"/>
      <c r="DL70" s="50"/>
      <c r="DM70" s="50"/>
      <c r="DN70" s="50"/>
      <c r="DO70" s="50"/>
      <c r="DP70" s="50"/>
      <c r="DQ70" s="60"/>
      <c r="DR70" s="61"/>
      <c r="DS70" s="50"/>
      <c r="DT70" s="50"/>
      <c r="DU70" s="50"/>
      <c r="DV70" s="50"/>
      <c r="DW70" s="50"/>
      <c r="DX70" s="50"/>
      <c r="DY70" s="50"/>
      <c r="DZ70" s="50"/>
      <c r="EA70" s="50"/>
      <c r="EB70" s="50"/>
      <c r="EC70" s="60"/>
      <c r="ED70" s="61"/>
      <c r="EE70" s="50"/>
      <c r="EF70" s="50"/>
      <c r="EG70" s="50"/>
      <c r="EH70" s="50"/>
      <c r="EI70" s="50"/>
      <c r="EJ70" s="50"/>
      <c r="EK70" s="50"/>
      <c r="EL70" s="50"/>
      <c r="EM70" s="50"/>
      <c r="EN70" s="50"/>
      <c r="EO70" s="60"/>
    </row>
    <row r="71" spans="1:145" s="33" customFormat="1" ht="12.75" customHeight="1" x14ac:dyDescent="0.2">
      <c r="A71" s="60"/>
      <c r="B71" s="61" t="s">
        <v>74</v>
      </c>
      <c r="C71" s="50"/>
      <c r="D71" s="50"/>
      <c r="E71" s="50"/>
      <c r="F71" s="50"/>
      <c r="G71" s="50"/>
      <c r="H71" s="50"/>
      <c r="I71" s="50"/>
      <c r="J71" s="50"/>
      <c r="K71" s="50"/>
      <c r="L71" s="50"/>
      <c r="M71" s="60"/>
      <c r="N71" s="61"/>
      <c r="O71" s="50"/>
      <c r="P71" s="50"/>
      <c r="Q71" s="50"/>
      <c r="R71" s="50"/>
      <c r="S71" s="50"/>
      <c r="T71" s="50"/>
      <c r="U71" s="50"/>
      <c r="V71" s="50"/>
      <c r="W71" s="50"/>
      <c r="X71" s="50"/>
      <c r="Y71" s="60"/>
      <c r="Z71" s="61"/>
      <c r="AA71" s="50"/>
      <c r="AB71" s="50"/>
      <c r="AC71" s="50"/>
      <c r="AD71" s="50"/>
      <c r="AE71" s="50"/>
      <c r="AF71" s="50"/>
      <c r="AG71" s="50"/>
      <c r="AH71" s="50"/>
      <c r="AI71" s="50"/>
      <c r="AJ71" s="50"/>
      <c r="AK71" s="60"/>
      <c r="AL71" s="61"/>
      <c r="AM71" s="50"/>
      <c r="AN71" s="50"/>
      <c r="AO71" s="50"/>
      <c r="AP71" s="50"/>
      <c r="AQ71" s="50"/>
      <c r="AR71" s="50"/>
      <c r="AS71" s="50"/>
      <c r="AT71" s="50"/>
      <c r="AU71" s="50"/>
      <c r="AV71" s="50"/>
      <c r="AW71" s="60"/>
      <c r="AX71" s="61"/>
      <c r="AY71" s="50"/>
      <c r="AZ71" s="50"/>
      <c r="BA71" s="50"/>
      <c r="BB71" s="50"/>
      <c r="BC71" s="50"/>
      <c r="BD71" s="50"/>
      <c r="BE71" s="50"/>
      <c r="BF71" s="50"/>
      <c r="BG71" s="50"/>
      <c r="BH71" s="50"/>
      <c r="BI71" s="60"/>
      <c r="BJ71" s="61"/>
      <c r="BK71" s="50"/>
      <c r="BL71" s="50"/>
      <c r="BM71" s="50"/>
      <c r="BN71" s="50"/>
      <c r="BO71" s="50"/>
      <c r="BP71" s="50"/>
      <c r="BQ71" s="50"/>
      <c r="BR71" s="50"/>
      <c r="BS71" s="50"/>
      <c r="BT71" s="50"/>
      <c r="BU71" s="60"/>
      <c r="BV71" s="61"/>
      <c r="BW71" s="50"/>
      <c r="BX71" s="50"/>
      <c r="BY71" s="50"/>
      <c r="BZ71" s="50"/>
      <c r="CA71" s="50"/>
      <c r="CB71" s="50"/>
      <c r="CC71" s="50"/>
      <c r="CD71" s="50"/>
      <c r="CE71" s="50"/>
      <c r="CF71" s="50"/>
      <c r="CG71" s="60"/>
      <c r="CH71" s="61"/>
      <c r="CI71" s="50"/>
      <c r="CJ71" s="50"/>
      <c r="CK71" s="50"/>
      <c r="CL71" s="50"/>
      <c r="CM71" s="50"/>
      <c r="CN71" s="50"/>
      <c r="CO71" s="50"/>
      <c r="CP71" s="50"/>
      <c r="CQ71" s="50"/>
      <c r="CR71" s="50"/>
      <c r="CS71" s="60"/>
      <c r="CT71" s="61"/>
      <c r="CU71" s="50"/>
      <c r="CV71" s="50"/>
      <c r="CW71" s="50"/>
      <c r="CX71" s="50"/>
      <c r="CY71" s="50"/>
      <c r="CZ71" s="50"/>
      <c r="DA71" s="50"/>
      <c r="DB71" s="50"/>
      <c r="DC71" s="50"/>
      <c r="DD71" s="50"/>
      <c r="DE71" s="60"/>
      <c r="DF71" s="61"/>
      <c r="DG71" s="50"/>
      <c r="DH71" s="50"/>
      <c r="DI71" s="50"/>
      <c r="DJ71" s="50"/>
      <c r="DK71" s="50"/>
      <c r="DL71" s="50"/>
      <c r="DM71" s="50"/>
      <c r="DN71" s="50"/>
      <c r="DO71" s="50"/>
      <c r="DP71" s="50"/>
      <c r="DQ71" s="60"/>
      <c r="DR71" s="61"/>
      <c r="DS71" s="50"/>
      <c r="DT71" s="50"/>
      <c r="DU71" s="50"/>
      <c r="DV71" s="50"/>
      <c r="DW71" s="50"/>
      <c r="DX71" s="50"/>
      <c r="DY71" s="50"/>
      <c r="DZ71" s="50"/>
      <c r="EA71" s="50"/>
      <c r="EB71" s="50"/>
      <c r="EC71" s="60"/>
      <c r="ED71" s="61"/>
      <c r="EE71" s="50"/>
      <c r="EF71" s="50"/>
      <c r="EG71" s="50"/>
      <c r="EH71" s="50"/>
      <c r="EI71" s="50"/>
      <c r="EJ71" s="50"/>
      <c r="EK71" s="50"/>
      <c r="EL71" s="50"/>
      <c r="EM71" s="50"/>
      <c r="EN71" s="50"/>
      <c r="EO71" s="60"/>
    </row>
    <row r="72" spans="1:145" s="33" customFormat="1" ht="12.75" customHeight="1" x14ac:dyDescent="0.2">
      <c r="A72" s="50"/>
      <c r="B72" s="50" t="s">
        <v>96</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row>
    <row r="73" spans="1:145" s="33" customFormat="1" ht="12.75" customHeight="1" x14ac:dyDescent="0.2">
      <c r="A73" s="64"/>
      <c r="M73" s="64"/>
      <c r="Y73" s="64"/>
      <c r="AK73" s="64"/>
      <c r="AW73" s="64"/>
      <c r="BI73" s="64"/>
      <c r="BU73" s="64"/>
      <c r="CG73" s="64"/>
      <c r="CS73" s="64"/>
      <c r="DE73" s="64"/>
      <c r="DQ73" s="64"/>
      <c r="EC73" s="64"/>
      <c r="EO73" s="64"/>
    </row>
    <row r="74" spans="1:145" s="33" customFormat="1" ht="12.75" customHeight="1" x14ac:dyDescent="0.2">
      <c r="A74" s="63"/>
      <c r="M74" s="63"/>
      <c r="Y74" s="63"/>
      <c r="AK74" s="63"/>
      <c r="AW74" s="63"/>
      <c r="BI74" s="63"/>
      <c r="BU74" s="63"/>
      <c r="CG74" s="63"/>
      <c r="CS74" s="63"/>
      <c r="DE74" s="63"/>
      <c r="DQ74" s="63"/>
      <c r="EC74" s="63"/>
      <c r="EO74" s="63"/>
    </row>
    <row r="75" spans="1:145" s="33" customFormat="1" ht="12.75" customHeight="1" x14ac:dyDescent="0.2">
      <c r="A75" s="63"/>
      <c r="M75" s="63"/>
      <c r="Y75" s="63"/>
      <c r="AK75" s="63"/>
      <c r="AW75" s="63"/>
      <c r="BI75" s="63"/>
      <c r="BU75" s="63"/>
      <c r="CG75" s="63"/>
      <c r="CS75" s="63"/>
      <c r="DE75" s="63"/>
      <c r="DQ75" s="63"/>
      <c r="EC75" s="63"/>
      <c r="EO75" s="63"/>
    </row>
    <row r="76" spans="1:145" s="33" customFormat="1" ht="12.75" customHeight="1" x14ac:dyDescent="0.2">
      <c r="A76" s="63"/>
      <c r="M76" s="63"/>
      <c r="Y76" s="63"/>
      <c r="AK76" s="63"/>
      <c r="AW76" s="63"/>
      <c r="BI76" s="63"/>
      <c r="BU76" s="63"/>
      <c r="CG76" s="63"/>
      <c r="CS76" s="63"/>
      <c r="DE76" s="63"/>
      <c r="DQ76" s="63"/>
      <c r="EC76" s="63"/>
      <c r="EO76" s="63"/>
    </row>
    <row r="77" spans="1:145" s="33" customFormat="1" ht="12.75" customHeight="1" x14ac:dyDescent="0.2">
      <c r="A77" s="63"/>
      <c r="M77" s="63"/>
      <c r="Y77" s="63"/>
      <c r="AK77" s="63"/>
      <c r="AW77" s="63"/>
      <c r="BI77" s="63"/>
      <c r="BU77" s="63"/>
      <c r="CG77" s="63"/>
      <c r="CS77" s="63"/>
      <c r="DE77" s="63"/>
      <c r="DQ77" s="63"/>
      <c r="EC77" s="63"/>
      <c r="EO77" s="63"/>
    </row>
    <row r="78" spans="1:145" s="33" customFormat="1" ht="12.75" customHeight="1" x14ac:dyDescent="0.2"/>
    <row r="79" spans="1:145" s="33" customFormat="1" ht="12.75" customHeight="1" x14ac:dyDescent="0.2">
      <c r="A79" s="64"/>
      <c r="M79" s="64"/>
      <c r="Y79" s="64"/>
      <c r="AK79" s="64"/>
      <c r="AW79" s="64"/>
      <c r="BI79" s="64"/>
      <c r="BU79" s="64"/>
      <c r="CG79" s="64"/>
      <c r="CS79" s="64"/>
      <c r="DE79" s="64"/>
      <c r="DQ79" s="64"/>
      <c r="EC79" s="64"/>
      <c r="EO79" s="64"/>
    </row>
    <row r="80" spans="1:145" s="33" customFormat="1" ht="12.75" customHeight="1" x14ac:dyDescent="0.2">
      <c r="A80" s="63"/>
      <c r="M80" s="63"/>
      <c r="Y80" s="63"/>
      <c r="AK80" s="63"/>
      <c r="AW80" s="63"/>
      <c r="BI80" s="63"/>
      <c r="BU80" s="63"/>
      <c r="CG80" s="63"/>
      <c r="CS80" s="63"/>
      <c r="DE80" s="63"/>
      <c r="DQ80" s="63"/>
      <c r="EC80" s="63"/>
      <c r="EO80" s="63"/>
    </row>
    <row r="81" spans="1:145" s="33" customFormat="1" ht="12.75" customHeight="1" x14ac:dyDescent="0.2">
      <c r="A81" s="63"/>
      <c r="M81" s="63"/>
      <c r="Y81" s="63"/>
      <c r="AK81" s="63"/>
      <c r="AW81" s="63"/>
      <c r="BI81" s="63"/>
      <c r="BU81" s="63"/>
      <c r="CG81" s="63"/>
      <c r="CS81" s="63"/>
      <c r="DE81" s="63"/>
      <c r="DQ81" s="63"/>
      <c r="EC81" s="63"/>
      <c r="EO81" s="63"/>
    </row>
    <row r="82" spans="1:145" s="33" customFormat="1" ht="12.75" customHeight="1" x14ac:dyDescent="0.2">
      <c r="A82" s="63"/>
      <c r="M82" s="63"/>
      <c r="Y82" s="63"/>
      <c r="AK82" s="63"/>
      <c r="AW82" s="63"/>
      <c r="BI82" s="63"/>
      <c r="BU82" s="63"/>
      <c r="CG82" s="63"/>
      <c r="CS82" s="63"/>
      <c r="DE82" s="63"/>
      <c r="DQ82" s="63"/>
      <c r="EC82" s="63"/>
      <c r="EO82" s="63"/>
    </row>
    <row r="83" spans="1:145" s="33" customFormat="1" ht="12.75" customHeight="1" x14ac:dyDescent="0.2">
      <c r="A83" s="63"/>
      <c r="M83" s="63"/>
      <c r="Y83" s="63"/>
      <c r="AK83" s="63"/>
      <c r="AW83" s="63"/>
      <c r="BI83" s="63"/>
      <c r="BU83" s="63"/>
      <c r="CG83" s="63"/>
      <c r="CS83" s="63"/>
      <c r="DE83" s="63"/>
      <c r="DQ83" s="63"/>
      <c r="EC83" s="63"/>
      <c r="EO83" s="63"/>
    </row>
    <row r="84" spans="1:145" s="33" customFormat="1" ht="12.75" customHeight="1" x14ac:dyDescent="0.2"/>
    <row r="85" spans="1:145" s="33" customFormat="1" ht="12.75" customHeight="1" x14ac:dyDescent="0.2">
      <c r="A85" s="64"/>
      <c r="M85" s="64"/>
      <c r="Y85" s="64"/>
      <c r="AK85" s="64"/>
      <c r="AW85" s="64"/>
      <c r="BI85" s="64"/>
      <c r="BU85" s="64"/>
      <c r="CG85" s="64"/>
      <c r="CS85" s="64"/>
      <c r="DE85" s="64"/>
      <c r="DQ85" s="64"/>
      <c r="EC85" s="64"/>
      <c r="EO85" s="64"/>
    </row>
    <row r="86" spans="1:145" s="33" customFormat="1" ht="12.75" customHeight="1" x14ac:dyDescent="0.2">
      <c r="A86" s="63"/>
      <c r="M86" s="63"/>
      <c r="Y86" s="63"/>
      <c r="AK86" s="63"/>
      <c r="AW86" s="63"/>
      <c r="BI86" s="63"/>
      <c r="BU86" s="63"/>
      <c r="CG86" s="63"/>
      <c r="CS86" s="63"/>
      <c r="DE86" s="63"/>
      <c r="DQ86" s="63"/>
      <c r="EC86" s="63"/>
      <c r="EO86" s="63"/>
    </row>
    <row r="87" spans="1:145" s="33" customFormat="1" ht="12.75" customHeight="1" x14ac:dyDescent="0.2">
      <c r="A87" s="63"/>
      <c r="M87" s="63"/>
      <c r="Y87" s="63"/>
      <c r="AK87" s="63"/>
      <c r="AW87" s="63"/>
      <c r="BI87" s="63"/>
      <c r="BU87" s="63"/>
      <c r="CG87" s="63"/>
      <c r="CS87" s="63"/>
      <c r="DE87" s="63"/>
      <c r="DQ87" s="63"/>
      <c r="EC87" s="63"/>
      <c r="EO87" s="63"/>
    </row>
    <row r="88" spans="1:145" s="33" customFormat="1" ht="12.75" customHeight="1" x14ac:dyDescent="0.2">
      <c r="A88" s="63"/>
      <c r="M88" s="63"/>
      <c r="Y88" s="63"/>
      <c r="AK88" s="63"/>
      <c r="AW88" s="63"/>
      <c r="BI88" s="63"/>
      <c r="BU88" s="63"/>
      <c r="CG88" s="63"/>
      <c r="CS88" s="63"/>
      <c r="DE88" s="63"/>
      <c r="DQ88" s="63"/>
      <c r="EC88" s="63"/>
      <c r="EO88" s="63"/>
    </row>
    <row r="89" spans="1:145" s="33" customFormat="1" ht="12.75" customHeight="1" x14ac:dyDescent="0.2">
      <c r="A89" s="63"/>
      <c r="M89" s="63"/>
      <c r="Y89" s="63"/>
      <c r="AK89" s="63"/>
      <c r="AW89" s="63"/>
      <c r="BI89" s="63"/>
      <c r="BU89" s="63"/>
      <c r="CG89" s="63"/>
      <c r="CS89" s="63"/>
      <c r="DE89" s="63"/>
      <c r="DQ89" s="63"/>
      <c r="EC89" s="63"/>
      <c r="EO89" s="63"/>
    </row>
    <row r="90" spans="1:145" s="33" customFormat="1" ht="12.75" customHeight="1" x14ac:dyDescent="0.2"/>
    <row r="91" spans="1:145" s="33" customFormat="1" ht="12.75" customHeight="1" x14ac:dyDescent="0.2">
      <c r="A91" s="57"/>
      <c r="M91" s="57"/>
      <c r="Y91" s="57"/>
      <c r="AK91" s="57"/>
      <c r="AW91" s="57"/>
      <c r="BI91" s="57"/>
      <c r="BU91" s="57"/>
      <c r="CG91" s="57"/>
      <c r="CS91" s="57"/>
      <c r="DE91" s="57"/>
      <c r="DQ91" s="57"/>
      <c r="EC91" s="57"/>
      <c r="EO91" s="57"/>
    </row>
    <row r="92" spans="1:145" s="33" customFormat="1" ht="12.75" customHeight="1" x14ac:dyDescent="0.2">
      <c r="A92" s="57"/>
      <c r="M92" s="57"/>
      <c r="Y92" s="57"/>
      <c r="AK92" s="57"/>
      <c r="AW92" s="57"/>
      <c r="BI92" s="57"/>
      <c r="BU92" s="57"/>
      <c r="CG92" s="57"/>
      <c r="CS92" s="57"/>
      <c r="DE92" s="57"/>
      <c r="DQ92" s="57"/>
      <c r="EC92" s="57"/>
      <c r="EO92" s="57"/>
    </row>
    <row r="93" spans="1:145" ht="12.75" customHeight="1" x14ac:dyDescent="0.2">
      <c r="B93" s="33"/>
      <c r="C93" s="33"/>
      <c r="D93" s="33"/>
      <c r="E93" s="33"/>
      <c r="F93" s="33"/>
      <c r="G93" s="33"/>
      <c r="H93" s="33"/>
      <c r="I93" s="33"/>
      <c r="J93" s="33"/>
      <c r="K93" s="33"/>
      <c r="L93" s="33"/>
      <c r="N93" s="33"/>
      <c r="O93" s="33"/>
      <c r="P93" s="33"/>
      <c r="Q93" s="33"/>
      <c r="R93" s="33"/>
      <c r="S93" s="33"/>
      <c r="T93" s="33"/>
      <c r="U93" s="33"/>
      <c r="V93" s="33"/>
      <c r="W93" s="33"/>
      <c r="X93" s="33"/>
      <c r="Z93" s="33"/>
      <c r="AA93" s="33"/>
      <c r="AB93" s="33"/>
      <c r="AC93" s="33"/>
      <c r="AD93" s="33"/>
      <c r="AE93" s="33"/>
      <c r="AF93" s="33"/>
      <c r="AG93" s="33"/>
      <c r="AH93" s="33"/>
      <c r="AI93" s="33"/>
      <c r="AJ93" s="33"/>
      <c r="AL93" s="33"/>
      <c r="AM93" s="33"/>
      <c r="AN93" s="33"/>
      <c r="AO93" s="33"/>
      <c r="AP93" s="33"/>
      <c r="AQ93" s="33"/>
      <c r="AR93" s="33"/>
      <c r="AS93" s="33"/>
      <c r="AT93" s="33"/>
      <c r="AU93" s="33"/>
      <c r="AV93" s="33"/>
      <c r="AX93" s="33"/>
      <c r="AY93" s="33"/>
      <c r="AZ93" s="33"/>
      <c r="BA93" s="33"/>
      <c r="BB93" s="33"/>
      <c r="BC93" s="33"/>
      <c r="BD93" s="33"/>
      <c r="BE93" s="33"/>
      <c r="BF93" s="33"/>
      <c r="BG93" s="33"/>
      <c r="BH93" s="33"/>
      <c r="BJ93" s="33"/>
      <c r="BK93" s="33"/>
      <c r="BL93" s="33"/>
      <c r="BM93" s="33"/>
      <c r="BN93" s="33"/>
      <c r="BO93" s="33"/>
      <c r="BP93" s="33"/>
      <c r="BQ93" s="33"/>
      <c r="BR93" s="33"/>
      <c r="BS93" s="33"/>
      <c r="BT93" s="33"/>
      <c r="BV93" s="33"/>
      <c r="BW93" s="33"/>
      <c r="BX93" s="33"/>
      <c r="BY93" s="33"/>
      <c r="BZ93" s="33"/>
      <c r="CA93" s="33"/>
      <c r="CB93" s="33"/>
      <c r="CC93" s="33"/>
      <c r="CD93" s="33"/>
      <c r="CE93" s="33"/>
      <c r="CF93" s="33"/>
      <c r="CH93" s="33"/>
      <c r="CI93" s="33"/>
      <c r="CJ93" s="33"/>
      <c r="CK93" s="33"/>
      <c r="CL93" s="33"/>
      <c r="CM93" s="33"/>
      <c r="CN93" s="33"/>
      <c r="CO93" s="33"/>
      <c r="CP93" s="33"/>
      <c r="CQ93" s="33"/>
      <c r="CR93" s="33"/>
      <c r="CT93" s="33"/>
      <c r="CU93" s="33"/>
      <c r="CV93" s="33"/>
      <c r="CW93" s="33"/>
      <c r="CX93" s="33"/>
      <c r="CY93" s="33"/>
      <c r="CZ93" s="33"/>
      <c r="DA93" s="33"/>
      <c r="DB93" s="33"/>
      <c r="DC93" s="33"/>
      <c r="DD93" s="33"/>
      <c r="DF93" s="33"/>
      <c r="DG93" s="33"/>
      <c r="DH93" s="33"/>
      <c r="DI93" s="33"/>
      <c r="DJ93" s="33"/>
      <c r="DK93" s="33"/>
      <c r="DL93" s="33"/>
      <c r="DM93" s="33"/>
      <c r="DN93" s="33"/>
      <c r="DO93" s="33"/>
      <c r="DP93" s="33"/>
      <c r="DR93" s="33"/>
      <c r="DS93" s="33"/>
      <c r="DT93" s="33"/>
      <c r="DU93" s="33"/>
      <c r="DV93" s="33"/>
      <c r="DW93" s="33"/>
      <c r="DX93" s="33"/>
      <c r="DY93" s="33"/>
      <c r="DZ93" s="33"/>
      <c r="EA93" s="33"/>
      <c r="EB93" s="33"/>
      <c r="ED93" s="33"/>
      <c r="EE93" s="33"/>
      <c r="EF93" s="33"/>
      <c r="EG93" s="33"/>
      <c r="EH93" s="33"/>
      <c r="EI93" s="33"/>
      <c r="EJ93" s="33"/>
      <c r="EK93" s="33"/>
      <c r="EL93" s="33"/>
      <c r="EM93" s="33"/>
      <c r="EN93" s="33"/>
    </row>
    <row r="94" spans="1:145" ht="12.75" customHeight="1" x14ac:dyDescent="0.2">
      <c r="B94" s="33"/>
      <c r="C94" s="33"/>
      <c r="D94" s="33"/>
      <c r="E94" s="33"/>
      <c r="F94" s="33"/>
      <c r="G94" s="33"/>
      <c r="H94" s="33"/>
      <c r="I94" s="33"/>
      <c r="J94" s="33"/>
      <c r="K94" s="33"/>
      <c r="L94" s="33"/>
      <c r="N94" s="33"/>
      <c r="O94" s="33"/>
      <c r="P94" s="33"/>
      <c r="Q94" s="33"/>
      <c r="R94" s="33"/>
      <c r="S94" s="33"/>
      <c r="T94" s="33"/>
      <c r="U94" s="33"/>
      <c r="V94" s="33"/>
      <c r="W94" s="33"/>
      <c r="X94" s="33"/>
      <c r="Z94" s="33"/>
      <c r="AA94" s="33"/>
      <c r="AB94" s="33"/>
      <c r="AC94" s="33"/>
      <c r="AD94" s="33"/>
      <c r="AE94" s="33"/>
      <c r="AF94" s="33"/>
      <c r="AG94" s="33"/>
      <c r="AH94" s="33"/>
      <c r="AI94" s="33"/>
      <c r="AJ94" s="33"/>
      <c r="AL94" s="33"/>
      <c r="AM94" s="33"/>
      <c r="AN94" s="33"/>
      <c r="AO94" s="33"/>
      <c r="AP94" s="33"/>
      <c r="AQ94" s="33"/>
      <c r="AR94" s="33"/>
      <c r="AS94" s="33"/>
      <c r="AT94" s="33"/>
      <c r="AU94" s="33"/>
      <c r="AV94" s="33"/>
      <c r="AX94" s="33"/>
      <c r="AY94" s="33"/>
      <c r="AZ94" s="33"/>
      <c r="BA94" s="33"/>
      <c r="BB94" s="33"/>
      <c r="BC94" s="33"/>
      <c r="BD94" s="33"/>
      <c r="BE94" s="33"/>
      <c r="BF94" s="33"/>
      <c r="BG94" s="33"/>
      <c r="BH94" s="33"/>
      <c r="BJ94" s="33"/>
      <c r="BK94" s="33"/>
      <c r="BL94" s="33"/>
      <c r="BM94" s="33"/>
      <c r="BN94" s="33"/>
      <c r="BO94" s="33"/>
      <c r="BP94" s="33"/>
      <c r="BQ94" s="33"/>
      <c r="BR94" s="33"/>
      <c r="BS94" s="33"/>
      <c r="BT94" s="33"/>
      <c r="BV94" s="33"/>
      <c r="BW94" s="33"/>
      <c r="BX94" s="33"/>
      <c r="BY94" s="33"/>
      <c r="BZ94" s="33"/>
      <c r="CA94" s="33"/>
      <c r="CB94" s="33"/>
      <c r="CC94" s="33"/>
      <c r="CD94" s="33"/>
      <c r="CE94" s="33"/>
      <c r="CF94" s="33"/>
      <c r="CH94" s="33"/>
      <c r="CI94" s="33"/>
      <c r="CJ94" s="33"/>
      <c r="CK94" s="33"/>
      <c r="CL94" s="33"/>
      <c r="CM94" s="33"/>
      <c r="CN94" s="33"/>
      <c r="CO94" s="33"/>
      <c r="CP94" s="33"/>
      <c r="CQ94" s="33"/>
      <c r="CR94" s="33"/>
      <c r="CT94" s="33"/>
      <c r="CU94" s="33"/>
      <c r="CV94" s="33"/>
      <c r="CW94" s="33"/>
      <c r="CX94" s="33"/>
      <c r="CY94" s="33"/>
      <c r="CZ94" s="33"/>
      <c r="DA94" s="33"/>
      <c r="DB94" s="33"/>
      <c r="DC94" s="33"/>
      <c r="DD94" s="33"/>
      <c r="DF94" s="33"/>
      <c r="DG94" s="33"/>
      <c r="DH94" s="33"/>
      <c r="DI94" s="33"/>
      <c r="DJ94" s="33"/>
      <c r="DK94" s="33"/>
      <c r="DL94" s="33"/>
      <c r="DM94" s="33"/>
      <c r="DN94" s="33"/>
      <c r="DO94" s="33"/>
      <c r="DP94" s="33"/>
      <c r="DR94" s="33"/>
      <c r="DS94" s="33"/>
      <c r="DT94" s="33"/>
      <c r="DU94" s="33"/>
      <c r="DV94" s="33"/>
      <c r="DW94" s="33"/>
      <c r="DX94" s="33"/>
      <c r="DY94" s="33"/>
      <c r="DZ94" s="33"/>
      <c r="EA94" s="33"/>
      <c r="EB94" s="33"/>
      <c r="ED94" s="33"/>
      <c r="EE94" s="33"/>
      <c r="EF94" s="33"/>
      <c r="EG94" s="33"/>
      <c r="EH94" s="33"/>
      <c r="EI94" s="33"/>
      <c r="EJ94" s="33"/>
      <c r="EK94" s="33"/>
      <c r="EL94" s="33"/>
      <c r="EM94" s="33"/>
      <c r="EN94" s="33"/>
    </row>
    <row r="95" spans="1:145" ht="12.75" customHeight="1" x14ac:dyDescent="0.2">
      <c r="B95" s="33"/>
      <c r="C95" s="33"/>
      <c r="D95" s="33"/>
      <c r="E95" s="33"/>
      <c r="F95" s="33"/>
      <c r="G95" s="33"/>
      <c r="H95" s="33"/>
      <c r="I95" s="33"/>
      <c r="J95" s="33"/>
      <c r="K95" s="33"/>
      <c r="L95" s="33"/>
      <c r="N95" s="33"/>
      <c r="O95" s="33"/>
      <c r="P95" s="33"/>
      <c r="Q95" s="33"/>
      <c r="R95" s="33"/>
      <c r="S95" s="33"/>
      <c r="T95" s="33"/>
      <c r="U95" s="33"/>
      <c r="V95" s="33"/>
      <c r="W95" s="33"/>
      <c r="X95" s="33"/>
      <c r="Z95" s="33"/>
      <c r="AA95" s="33"/>
      <c r="AB95" s="33"/>
      <c r="AC95" s="33"/>
      <c r="AD95" s="33"/>
      <c r="AE95" s="33"/>
      <c r="AF95" s="33"/>
      <c r="AG95" s="33"/>
      <c r="AH95" s="33"/>
      <c r="AI95" s="33"/>
      <c r="AJ95" s="33"/>
      <c r="AL95" s="33"/>
      <c r="AM95" s="33"/>
      <c r="AN95" s="33"/>
      <c r="AO95" s="33"/>
      <c r="AP95" s="33"/>
      <c r="AQ95" s="33"/>
      <c r="AR95" s="33"/>
      <c r="AS95" s="33"/>
      <c r="AT95" s="33"/>
      <c r="AU95" s="33"/>
      <c r="AV95" s="33"/>
      <c r="AX95" s="33"/>
      <c r="AY95" s="33"/>
      <c r="AZ95" s="33"/>
      <c r="BA95" s="33"/>
      <c r="BB95" s="33"/>
      <c r="BC95" s="33"/>
      <c r="BD95" s="33"/>
      <c r="BE95" s="33"/>
      <c r="BF95" s="33"/>
      <c r="BG95" s="33"/>
      <c r="BH95" s="33"/>
      <c r="BJ95" s="33"/>
      <c r="BK95" s="33"/>
      <c r="BL95" s="33"/>
      <c r="BM95" s="33"/>
      <c r="BN95" s="33"/>
      <c r="BO95" s="33"/>
      <c r="BP95" s="33"/>
      <c r="BQ95" s="33"/>
      <c r="BR95" s="33"/>
      <c r="BS95" s="33"/>
      <c r="BT95" s="33"/>
      <c r="BV95" s="33"/>
      <c r="BW95" s="33"/>
      <c r="BX95" s="33"/>
      <c r="BY95" s="33"/>
      <c r="BZ95" s="33"/>
      <c r="CA95" s="33"/>
      <c r="CB95" s="33"/>
      <c r="CC95" s="33"/>
      <c r="CD95" s="33"/>
      <c r="CE95" s="33"/>
      <c r="CF95" s="33"/>
      <c r="CH95" s="33"/>
      <c r="CI95" s="33"/>
      <c r="CJ95" s="33"/>
      <c r="CK95" s="33"/>
      <c r="CL95" s="33"/>
      <c r="CM95" s="33"/>
      <c r="CN95" s="33"/>
      <c r="CO95" s="33"/>
      <c r="CP95" s="33"/>
      <c r="CQ95" s="33"/>
      <c r="CR95" s="33"/>
      <c r="CT95" s="33"/>
      <c r="CU95" s="33"/>
      <c r="CV95" s="33"/>
      <c r="CW95" s="33"/>
      <c r="CX95" s="33"/>
      <c r="CY95" s="33"/>
      <c r="CZ95" s="33"/>
      <c r="DA95" s="33"/>
      <c r="DB95" s="33"/>
      <c r="DC95" s="33"/>
      <c r="DD95" s="33"/>
      <c r="DF95" s="33"/>
      <c r="DG95" s="33"/>
      <c r="DH95" s="33"/>
      <c r="DI95" s="33"/>
      <c r="DJ95" s="33"/>
      <c r="DK95" s="33"/>
      <c r="DL95" s="33"/>
      <c r="DM95" s="33"/>
      <c r="DN95" s="33"/>
      <c r="DO95" s="33"/>
      <c r="DP95" s="33"/>
      <c r="DR95" s="33"/>
      <c r="DS95" s="33"/>
      <c r="DT95" s="33"/>
      <c r="DU95" s="33"/>
      <c r="DV95" s="33"/>
      <c r="DW95" s="33"/>
      <c r="DX95" s="33"/>
      <c r="DY95" s="33"/>
      <c r="DZ95" s="33"/>
      <c r="EA95" s="33"/>
      <c r="EB95" s="33"/>
      <c r="ED95" s="33"/>
      <c r="EE95" s="33"/>
      <c r="EF95" s="33"/>
      <c r="EG95" s="33"/>
      <c r="EH95" s="33"/>
      <c r="EI95" s="33"/>
      <c r="EJ95" s="33"/>
      <c r="EK95" s="33"/>
      <c r="EL95" s="33"/>
      <c r="EM95" s="33"/>
      <c r="EN95" s="33"/>
    </row>
    <row r="96" spans="1:145" ht="12.75" customHeight="1" x14ac:dyDescent="0.2">
      <c r="B96" s="33"/>
      <c r="C96" s="33"/>
      <c r="D96" s="33"/>
      <c r="E96" s="33"/>
      <c r="F96" s="33"/>
      <c r="G96" s="33"/>
      <c r="H96" s="33"/>
      <c r="I96" s="33"/>
      <c r="J96" s="33"/>
      <c r="K96" s="33"/>
      <c r="L96" s="33"/>
      <c r="N96" s="33"/>
      <c r="O96" s="33"/>
      <c r="P96" s="33"/>
      <c r="Q96" s="33"/>
      <c r="R96" s="33"/>
      <c r="S96" s="33"/>
      <c r="T96" s="33"/>
      <c r="U96" s="33"/>
      <c r="V96" s="33"/>
      <c r="W96" s="33"/>
      <c r="X96" s="33"/>
      <c r="Z96" s="33"/>
      <c r="AA96" s="33"/>
      <c r="AB96" s="33"/>
      <c r="AC96" s="33"/>
      <c r="AD96" s="33"/>
      <c r="AE96" s="33"/>
      <c r="AF96" s="33"/>
      <c r="AG96" s="33"/>
      <c r="AH96" s="33"/>
      <c r="AI96" s="33"/>
      <c r="AJ96" s="33"/>
      <c r="AL96" s="33"/>
      <c r="AM96" s="33"/>
      <c r="AN96" s="33"/>
      <c r="AO96" s="33"/>
      <c r="AP96" s="33"/>
      <c r="AQ96" s="33"/>
      <c r="AR96" s="33"/>
      <c r="AS96" s="33"/>
      <c r="AT96" s="33"/>
      <c r="AU96" s="33"/>
      <c r="AV96" s="33"/>
      <c r="AX96" s="33"/>
      <c r="AY96" s="33"/>
      <c r="AZ96" s="33"/>
      <c r="BA96" s="33"/>
      <c r="BB96" s="33"/>
      <c r="BC96" s="33"/>
      <c r="BD96" s="33"/>
      <c r="BE96" s="33"/>
      <c r="BF96" s="33"/>
      <c r="BG96" s="33"/>
      <c r="BH96" s="33"/>
      <c r="BJ96" s="33"/>
      <c r="BK96" s="33"/>
      <c r="BL96" s="33"/>
      <c r="BM96" s="33"/>
      <c r="BN96" s="33"/>
      <c r="BO96" s="33"/>
      <c r="BP96" s="33"/>
      <c r="BQ96" s="33"/>
      <c r="BR96" s="33"/>
      <c r="BS96" s="33"/>
      <c r="BT96" s="33"/>
      <c r="BV96" s="33"/>
      <c r="BW96" s="33"/>
      <c r="BX96" s="33"/>
      <c r="BY96" s="33"/>
      <c r="BZ96" s="33"/>
      <c r="CA96" s="33"/>
      <c r="CB96" s="33"/>
      <c r="CC96" s="33"/>
      <c r="CD96" s="33"/>
      <c r="CE96" s="33"/>
      <c r="CF96" s="33"/>
      <c r="CH96" s="33"/>
      <c r="CI96" s="33"/>
      <c r="CJ96" s="33"/>
      <c r="CK96" s="33"/>
      <c r="CL96" s="33"/>
      <c r="CM96" s="33"/>
      <c r="CN96" s="33"/>
      <c r="CO96" s="33"/>
      <c r="CP96" s="33"/>
      <c r="CQ96" s="33"/>
      <c r="CR96" s="33"/>
      <c r="CT96" s="33"/>
      <c r="CU96" s="33"/>
      <c r="CV96" s="33"/>
      <c r="CW96" s="33"/>
      <c r="CX96" s="33"/>
      <c r="CY96" s="33"/>
      <c r="CZ96" s="33"/>
      <c r="DA96" s="33"/>
      <c r="DB96" s="33"/>
      <c r="DC96" s="33"/>
      <c r="DD96" s="33"/>
      <c r="DF96" s="33"/>
      <c r="DG96" s="33"/>
      <c r="DH96" s="33"/>
      <c r="DI96" s="33"/>
      <c r="DJ96" s="33"/>
      <c r="DK96" s="33"/>
      <c r="DL96" s="33"/>
      <c r="DM96" s="33"/>
      <c r="DN96" s="33"/>
      <c r="DO96" s="33"/>
      <c r="DP96" s="33"/>
      <c r="DR96" s="33"/>
      <c r="DS96" s="33"/>
      <c r="DT96" s="33"/>
      <c r="DU96" s="33"/>
      <c r="DV96" s="33"/>
      <c r="DW96" s="33"/>
      <c r="DX96" s="33"/>
      <c r="DY96" s="33"/>
      <c r="DZ96" s="33"/>
      <c r="EA96" s="33"/>
      <c r="EB96" s="33"/>
      <c r="ED96" s="33"/>
      <c r="EE96" s="33"/>
      <c r="EF96" s="33"/>
      <c r="EG96" s="33"/>
      <c r="EH96" s="33"/>
      <c r="EI96" s="33"/>
      <c r="EJ96" s="33"/>
      <c r="EK96" s="33"/>
      <c r="EL96" s="33"/>
      <c r="EM96" s="33"/>
      <c r="EN96" s="33"/>
    </row>
    <row r="97" spans="2:144" ht="12.75" customHeight="1" x14ac:dyDescent="0.2">
      <c r="B97" s="33"/>
      <c r="C97" s="33"/>
      <c r="D97" s="33"/>
      <c r="E97" s="33"/>
      <c r="F97" s="33"/>
      <c r="G97" s="33"/>
      <c r="H97" s="33"/>
      <c r="I97" s="33"/>
      <c r="J97" s="33"/>
      <c r="K97" s="33"/>
      <c r="L97" s="33"/>
      <c r="N97" s="33"/>
      <c r="O97" s="33"/>
      <c r="P97" s="33"/>
      <c r="Q97" s="33"/>
      <c r="R97" s="33"/>
      <c r="S97" s="33"/>
      <c r="T97" s="33"/>
      <c r="U97" s="33"/>
      <c r="V97" s="33"/>
      <c r="W97" s="33"/>
      <c r="X97" s="33"/>
      <c r="Z97" s="33"/>
      <c r="AA97" s="33"/>
      <c r="AB97" s="33"/>
      <c r="AC97" s="33"/>
      <c r="AD97" s="33"/>
      <c r="AE97" s="33"/>
      <c r="AF97" s="33"/>
      <c r="AG97" s="33"/>
      <c r="AH97" s="33"/>
      <c r="AI97" s="33"/>
      <c r="AJ97" s="33"/>
      <c r="AL97" s="33"/>
      <c r="AM97" s="33"/>
      <c r="AN97" s="33"/>
      <c r="AO97" s="33"/>
      <c r="AP97" s="33"/>
      <c r="AQ97" s="33"/>
      <c r="AR97" s="33"/>
      <c r="AS97" s="33"/>
      <c r="AT97" s="33"/>
      <c r="AU97" s="33"/>
      <c r="AV97" s="33"/>
      <c r="AX97" s="33"/>
      <c r="AY97" s="33"/>
      <c r="AZ97" s="33"/>
      <c r="BA97" s="33"/>
      <c r="BB97" s="33"/>
      <c r="BC97" s="33"/>
      <c r="BD97" s="33"/>
      <c r="BE97" s="33"/>
      <c r="BF97" s="33"/>
      <c r="BG97" s="33"/>
      <c r="BH97" s="33"/>
      <c r="BJ97" s="33"/>
      <c r="BK97" s="33"/>
      <c r="BL97" s="33"/>
      <c r="BM97" s="33"/>
      <c r="BN97" s="33"/>
      <c r="BO97" s="33"/>
      <c r="BP97" s="33"/>
      <c r="BQ97" s="33"/>
      <c r="BR97" s="33"/>
      <c r="BS97" s="33"/>
      <c r="BT97" s="33"/>
      <c r="BV97" s="33"/>
      <c r="BW97" s="33"/>
      <c r="BX97" s="33"/>
      <c r="BY97" s="33"/>
      <c r="BZ97" s="33"/>
      <c r="CA97" s="33"/>
      <c r="CB97" s="33"/>
      <c r="CC97" s="33"/>
      <c r="CD97" s="33"/>
      <c r="CE97" s="33"/>
      <c r="CF97" s="33"/>
      <c r="CH97" s="33"/>
      <c r="CI97" s="33"/>
      <c r="CJ97" s="33"/>
      <c r="CK97" s="33"/>
      <c r="CL97" s="33"/>
      <c r="CM97" s="33"/>
      <c r="CN97" s="33"/>
      <c r="CO97" s="33"/>
      <c r="CP97" s="33"/>
      <c r="CQ97" s="33"/>
      <c r="CR97" s="33"/>
      <c r="CT97" s="33"/>
      <c r="CU97" s="33"/>
      <c r="CV97" s="33"/>
      <c r="CW97" s="33"/>
      <c r="CX97" s="33"/>
      <c r="CY97" s="33"/>
      <c r="CZ97" s="33"/>
      <c r="DA97" s="33"/>
      <c r="DB97" s="33"/>
      <c r="DC97" s="33"/>
      <c r="DD97" s="33"/>
      <c r="DF97" s="33"/>
      <c r="DG97" s="33"/>
      <c r="DH97" s="33"/>
      <c r="DI97" s="33"/>
      <c r="DJ97" s="33"/>
      <c r="DK97" s="33"/>
      <c r="DL97" s="33"/>
      <c r="DM97" s="33"/>
      <c r="DN97" s="33"/>
      <c r="DO97" s="33"/>
      <c r="DP97" s="33"/>
      <c r="DR97" s="33"/>
      <c r="DS97" s="33"/>
      <c r="DT97" s="33"/>
      <c r="DU97" s="33"/>
      <c r="DV97" s="33"/>
      <c r="DW97" s="33"/>
      <c r="DX97" s="33"/>
      <c r="DY97" s="33"/>
      <c r="DZ97" s="33"/>
      <c r="EA97" s="33"/>
      <c r="EB97" s="33"/>
      <c r="ED97" s="33"/>
      <c r="EE97" s="33"/>
      <c r="EF97" s="33"/>
      <c r="EG97" s="33"/>
      <c r="EH97" s="33"/>
      <c r="EI97" s="33"/>
      <c r="EJ97" s="33"/>
      <c r="EK97" s="33"/>
      <c r="EL97" s="33"/>
      <c r="EM97" s="33"/>
      <c r="EN97" s="33"/>
    </row>
    <row r="98" spans="2:144" ht="12.75" customHeight="1" x14ac:dyDescent="0.2">
      <c r="B98" s="33"/>
      <c r="C98" s="33"/>
      <c r="D98" s="33"/>
      <c r="E98" s="33"/>
      <c r="F98" s="33"/>
      <c r="G98" s="33"/>
      <c r="H98" s="33"/>
      <c r="I98" s="33"/>
      <c r="J98" s="33"/>
      <c r="K98" s="33"/>
      <c r="L98" s="33"/>
      <c r="N98" s="33"/>
      <c r="O98" s="33"/>
      <c r="P98" s="33"/>
      <c r="Q98" s="33"/>
      <c r="R98" s="33"/>
      <c r="S98" s="33"/>
      <c r="T98" s="33"/>
      <c r="U98" s="33"/>
      <c r="V98" s="33"/>
      <c r="W98" s="33"/>
      <c r="X98" s="33"/>
      <c r="Z98" s="33"/>
      <c r="AA98" s="33"/>
      <c r="AB98" s="33"/>
      <c r="AC98" s="33"/>
      <c r="AD98" s="33"/>
      <c r="AE98" s="33"/>
      <c r="AF98" s="33"/>
      <c r="AG98" s="33"/>
      <c r="AH98" s="33"/>
      <c r="AI98" s="33"/>
      <c r="AJ98" s="33"/>
      <c r="AL98" s="33"/>
      <c r="AM98" s="33"/>
      <c r="AN98" s="33"/>
      <c r="AO98" s="33"/>
      <c r="AP98" s="33"/>
      <c r="AQ98" s="33"/>
      <c r="AR98" s="33"/>
      <c r="AS98" s="33"/>
      <c r="AT98" s="33"/>
      <c r="AU98" s="33"/>
      <c r="AV98" s="33"/>
      <c r="AX98" s="33"/>
      <c r="AY98" s="33"/>
      <c r="AZ98" s="33"/>
      <c r="BA98" s="33"/>
      <c r="BB98" s="33"/>
      <c r="BC98" s="33"/>
      <c r="BD98" s="33"/>
      <c r="BE98" s="33"/>
      <c r="BF98" s="33"/>
      <c r="BG98" s="33"/>
      <c r="BH98" s="33"/>
      <c r="BJ98" s="33"/>
      <c r="BK98" s="33"/>
      <c r="BL98" s="33"/>
      <c r="BM98" s="33"/>
      <c r="BN98" s="33"/>
      <c r="BO98" s="33"/>
      <c r="BP98" s="33"/>
      <c r="BQ98" s="33"/>
      <c r="BR98" s="33"/>
      <c r="BS98" s="33"/>
      <c r="BT98" s="33"/>
      <c r="BV98" s="33"/>
      <c r="BW98" s="33"/>
      <c r="BX98" s="33"/>
      <c r="BY98" s="33"/>
      <c r="BZ98" s="33"/>
      <c r="CA98" s="33"/>
      <c r="CB98" s="33"/>
      <c r="CC98" s="33"/>
      <c r="CD98" s="33"/>
      <c r="CE98" s="33"/>
      <c r="CF98" s="33"/>
      <c r="CH98" s="33"/>
      <c r="CI98" s="33"/>
      <c r="CJ98" s="33"/>
      <c r="CK98" s="33"/>
      <c r="CL98" s="33"/>
      <c r="CM98" s="33"/>
      <c r="CN98" s="33"/>
      <c r="CO98" s="33"/>
      <c r="CP98" s="33"/>
      <c r="CQ98" s="33"/>
      <c r="CR98" s="33"/>
      <c r="CT98" s="33"/>
      <c r="CU98" s="33"/>
      <c r="CV98" s="33"/>
      <c r="CW98" s="33"/>
      <c r="CX98" s="33"/>
      <c r="CY98" s="33"/>
      <c r="CZ98" s="33"/>
      <c r="DA98" s="33"/>
      <c r="DB98" s="33"/>
      <c r="DC98" s="33"/>
      <c r="DD98" s="33"/>
      <c r="DF98" s="33"/>
      <c r="DG98" s="33"/>
      <c r="DH98" s="33"/>
      <c r="DI98" s="33"/>
      <c r="DJ98" s="33"/>
      <c r="DK98" s="33"/>
      <c r="DL98" s="33"/>
      <c r="DM98" s="33"/>
      <c r="DN98" s="33"/>
      <c r="DO98" s="33"/>
      <c r="DP98" s="33"/>
      <c r="DR98" s="33"/>
      <c r="DS98" s="33"/>
      <c r="DT98" s="33"/>
      <c r="DU98" s="33"/>
      <c r="DV98" s="33"/>
      <c r="DW98" s="33"/>
      <c r="DX98" s="33"/>
      <c r="DY98" s="33"/>
      <c r="DZ98" s="33"/>
      <c r="EA98" s="33"/>
      <c r="EB98" s="33"/>
      <c r="ED98" s="33"/>
      <c r="EE98" s="33"/>
      <c r="EF98" s="33"/>
      <c r="EG98" s="33"/>
      <c r="EH98" s="33"/>
      <c r="EI98" s="33"/>
      <c r="EJ98" s="33"/>
      <c r="EK98" s="33"/>
      <c r="EL98" s="33"/>
      <c r="EM98" s="33"/>
      <c r="EN98" s="33"/>
    </row>
    <row r="99" spans="2:144" ht="12.75" customHeight="1" x14ac:dyDescent="0.2">
      <c r="B99" s="33"/>
      <c r="C99" s="33"/>
      <c r="D99" s="33"/>
      <c r="E99" s="33"/>
      <c r="F99" s="33"/>
      <c r="G99" s="33"/>
      <c r="H99" s="33"/>
      <c r="I99" s="33"/>
      <c r="J99" s="33"/>
      <c r="K99" s="33"/>
      <c r="L99" s="33"/>
      <c r="N99" s="33"/>
      <c r="O99" s="33"/>
      <c r="P99" s="33"/>
      <c r="Q99" s="33"/>
      <c r="R99" s="33"/>
      <c r="S99" s="33"/>
      <c r="T99" s="33"/>
      <c r="U99" s="33"/>
      <c r="V99" s="33"/>
      <c r="W99" s="33"/>
      <c r="X99" s="33"/>
      <c r="Z99" s="33"/>
      <c r="AA99" s="33"/>
      <c r="AB99" s="33"/>
      <c r="AC99" s="33"/>
      <c r="AD99" s="33"/>
      <c r="AE99" s="33"/>
      <c r="AF99" s="33"/>
      <c r="AG99" s="33"/>
      <c r="AH99" s="33"/>
      <c r="AI99" s="33"/>
      <c r="AJ99" s="33"/>
      <c r="AL99" s="33"/>
      <c r="AM99" s="33"/>
      <c r="AN99" s="33"/>
      <c r="AO99" s="33"/>
      <c r="AP99" s="33"/>
      <c r="AQ99" s="33"/>
      <c r="AR99" s="33"/>
      <c r="AS99" s="33"/>
      <c r="AT99" s="33"/>
      <c r="AU99" s="33"/>
      <c r="AV99" s="33"/>
      <c r="AX99" s="33"/>
      <c r="AY99" s="33"/>
      <c r="AZ99" s="33"/>
      <c r="BA99" s="33"/>
      <c r="BB99" s="33"/>
      <c r="BC99" s="33"/>
      <c r="BD99" s="33"/>
      <c r="BE99" s="33"/>
      <c r="BF99" s="33"/>
      <c r="BG99" s="33"/>
      <c r="BH99" s="33"/>
      <c r="BJ99" s="33"/>
      <c r="BK99" s="33"/>
      <c r="BL99" s="33"/>
      <c r="BM99" s="33"/>
      <c r="BN99" s="33"/>
      <c r="BO99" s="33"/>
      <c r="BP99" s="33"/>
      <c r="BQ99" s="33"/>
      <c r="BR99" s="33"/>
      <c r="BS99" s="33"/>
      <c r="BT99" s="33"/>
      <c r="BV99" s="33"/>
      <c r="BW99" s="33"/>
      <c r="BX99" s="33"/>
      <c r="BY99" s="33"/>
      <c r="BZ99" s="33"/>
      <c r="CA99" s="33"/>
      <c r="CB99" s="33"/>
      <c r="CC99" s="33"/>
      <c r="CD99" s="33"/>
      <c r="CE99" s="33"/>
      <c r="CF99" s="33"/>
      <c r="CH99" s="33"/>
      <c r="CI99" s="33"/>
      <c r="CJ99" s="33"/>
      <c r="CK99" s="33"/>
      <c r="CL99" s="33"/>
      <c r="CM99" s="33"/>
      <c r="CN99" s="33"/>
      <c r="CO99" s="33"/>
      <c r="CP99" s="33"/>
      <c r="CQ99" s="33"/>
      <c r="CR99" s="33"/>
      <c r="CT99" s="33"/>
      <c r="CU99" s="33"/>
      <c r="CV99" s="33"/>
      <c r="CW99" s="33"/>
      <c r="CX99" s="33"/>
      <c r="CY99" s="33"/>
      <c r="CZ99" s="33"/>
      <c r="DA99" s="33"/>
      <c r="DB99" s="33"/>
      <c r="DC99" s="33"/>
      <c r="DD99" s="33"/>
      <c r="DF99" s="33"/>
      <c r="DG99" s="33"/>
      <c r="DH99" s="33"/>
      <c r="DI99" s="33"/>
      <c r="DJ99" s="33"/>
      <c r="DK99" s="33"/>
      <c r="DL99" s="33"/>
      <c r="DM99" s="33"/>
      <c r="DN99" s="33"/>
      <c r="DO99" s="33"/>
      <c r="DP99" s="33"/>
      <c r="DR99" s="33"/>
      <c r="DS99" s="33"/>
      <c r="DT99" s="33"/>
      <c r="DU99" s="33"/>
      <c r="DV99" s="33"/>
      <c r="DW99" s="33"/>
      <c r="DX99" s="33"/>
      <c r="DY99" s="33"/>
      <c r="DZ99" s="33"/>
      <c r="EA99" s="33"/>
      <c r="EB99" s="33"/>
      <c r="ED99" s="33"/>
      <c r="EE99" s="33"/>
      <c r="EF99" s="33"/>
      <c r="EG99" s="33"/>
      <c r="EH99" s="33"/>
      <c r="EI99" s="33"/>
      <c r="EJ99" s="33"/>
      <c r="EK99" s="33"/>
      <c r="EL99" s="33"/>
      <c r="EM99" s="33"/>
      <c r="EN99" s="33"/>
    </row>
    <row r="100" spans="2:144" ht="12.75" customHeight="1" x14ac:dyDescent="0.2">
      <c r="B100" s="33"/>
      <c r="C100" s="33"/>
      <c r="D100" s="33"/>
      <c r="E100" s="33"/>
      <c r="F100" s="33"/>
      <c r="G100" s="33"/>
      <c r="H100" s="33"/>
      <c r="I100" s="33"/>
      <c r="J100" s="33"/>
      <c r="K100" s="33"/>
      <c r="L100" s="33"/>
      <c r="N100" s="33"/>
      <c r="O100" s="33"/>
      <c r="P100" s="33"/>
      <c r="Q100" s="33"/>
      <c r="R100" s="33"/>
      <c r="S100" s="33"/>
      <c r="T100" s="33"/>
      <c r="U100" s="33"/>
      <c r="V100" s="33"/>
      <c r="W100" s="33"/>
      <c r="X100" s="33"/>
      <c r="Z100" s="33"/>
      <c r="AA100" s="33"/>
      <c r="AB100" s="33"/>
      <c r="AC100" s="33"/>
      <c r="AD100" s="33"/>
      <c r="AE100" s="33"/>
      <c r="AF100" s="33"/>
      <c r="AG100" s="33"/>
      <c r="AH100" s="33"/>
      <c r="AI100" s="33"/>
      <c r="AJ100" s="33"/>
      <c r="AL100" s="33"/>
      <c r="AM100" s="33"/>
      <c r="AN100" s="33"/>
      <c r="AO100" s="33"/>
      <c r="AP100" s="33"/>
      <c r="AQ100" s="33"/>
      <c r="AR100" s="33"/>
      <c r="AS100" s="33"/>
      <c r="AT100" s="33"/>
      <c r="AU100" s="33"/>
      <c r="AV100" s="33"/>
      <c r="AX100" s="33"/>
      <c r="AY100" s="33"/>
      <c r="AZ100" s="33"/>
      <c r="BA100" s="33"/>
      <c r="BB100" s="33"/>
      <c r="BC100" s="33"/>
      <c r="BD100" s="33"/>
      <c r="BE100" s="33"/>
      <c r="BF100" s="33"/>
      <c r="BG100" s="33"/>
      <c r="BH100" s="33"/>
      <c r="BJ100" s="33"/>
      <c r="BK100" s="33"/>
      <c r="BL100" s="33"/>
      <c r="BM100" s="33"/>
      <c r="BN100" s="33"/>
      <c r="BO100" s="33"/>
      <c r="BP100" s="33"/>
      <c r="BQ100" s="33"/>
      <c r="BR100" s="33"/>
      <c r="BS100" s="33"/>
      <c r="BT100" s="33"/>
      <c r="BV100" s="33"/>
      <c r="BW100" s="33"/>
      <c r="BX100" s="33"/>
      <c r="BY100" s="33"/>
      <c r="BZ100" s="33"/>
      <c r="CA100" s="33"/>
      <c r="CB100" s="33"/>
      <c r="CC100" s="33"/>
      <c r="CD100" s="33"/>
      <c r="CE100" s="33"/>
      <c r="CF100" s="33"/>
      <c r="CH100" s="33"/>
      <c r="CI100" s="33"/>
      <c r="CJ100" s="33"/>
      <c r="CK100" s="33"/>
      <c r="CL100" s="33"/>
      <c r="CM100" s="33"/>
      <c r="CN100" s="33"/>
      <c r="CO100" s="33"/>
      <c r="CP100" s="33"/>
      <c r="CQ100" s="33"/>
      <c r="CR100" s="33"/>
      <c r="CT100" s="33"/>
      <c r="CU100" s="33"/>
      <c r="CV100" s="33"/>
      <c r="CW100" s="33"/>
      <c r="CX100" s="33"/>
      <c r="CY100" s="33"/>
      <c r="CZ100" s="33"/>
      <c r="DA100" s="33"/>
      <c r="DB100" s="33"/>
      <c r="DC100" s="33"/>
      <c r="DD100" s="33"/>
      <c r="DF100" s="33"/>
      <c r="DG100" s="33"/>
      <c r="DH100" s="33"/>
      <c r="DI100" s="33"/>
      <c r="DJ100" s="33"/>
      <c r="DK100" s="33"/>
      <c r="DL100" s="33"/>
      <c r="DM100" s="33"/>
      <c r="DN100" s="33"/>
      <c r="DO100" s="33"/>
      <c r="DP100" s="33"/>
      <c r="DR100" s="33"/>
      <c r="DS100" s="33"/>
      <c r="DT100" s="33"/>
      <c r="DU100" s="33"/>
      <c r="DV100" s="33"/>
      <c r="DW100" s="33"/>
      <c r="DX100" s="33"/>
      <c r="DY100" s="33"/>
      <c r="DZ100" s="33"/>
      <c r="EA100" s="33"/>
      <c r="EB100" s="33"/>
      <c r="ED100" s="33"/>
      <c r="EE100" s="33"/>
      <c r="EF100" s="33"/>
      <c r="EG100" s="33"/>
      <c r="EH100" s="33"/>
      <c r="EI100" s="33"/>
      <c r="EJ100" s="33"/>
      <c r="EK100" s="33"/>
      <c r="EL100" s="33"/>
      <c r="EM100" s="33"/>
      <c r="EN100" s="33"/>
    </row>
  </sheetData>
  <mergeCells count="1595">
    <mergeCell ref="BE65:BE66"/>
    <mergeCell ref="BF65:BF66"/>
    <mergeCell ref="BG65:BG66"/>
    <mergeCell ref="BH65:BH66"/>
    <mergeCell ref="AX20:BE21"/>
    <mergeCell ref="BF20:BH21"/>
    <mergeCell ref="AX22:BE23"/>
    <mergeCell ref="BF22:BH23"/>
    <mergeCell ref="AX27:BH32"/>
    <mergeCell ref="AX35:BC38"/>
    <mergeCell ref="BD35:BD38"/>
    <mergeCell ref="BE35:BE38"/>
    <mergeCell ref="AX67:AX68"/>
    <mergeCell ref="AY67:BC68"/>
    <mergeCell ref="BD67:BD68"/>
    <mergeCell ref="BE67:BE68"/>
    <mergeCell ref="BF67:BF68"/>
    <mergeCell ref="BG67:BG68"/>
    <mergeCell ref="BH67:BH68"/>
    <mergeCell ref="AX61:AX62"/>
    <mergeCell ref="AY61:BC62"/>
    <mergeCell ref="BD61:BD62"/>
    <mergeCell ref="BE61:BE62"/>
    <mergeCell ref="BF61:BF62"/>
    <mergeCell ref="BG61:BG62"/>
    <mergeCell ref="BH61:BH62"/>
    <mergeCell ref="AX63:AX64"/>
    <mergeCell ref="AY63:BC64"/>
    <mergeCell ref="BD63:BD64"/>
    <mergeCell ref="BE63:BE64"/>
    <mergeCell ref="BF63:BF64"/>
    <mergeCell ref="BG63:BG64"/>
    <mergeCell ref="BH63:BH64"/>
    <mergeCell ref="AX65:AX66"/>
    <mergeCell ref="AY65:BC66"/>
    <mergeCell ref="BD65:BD66"/>
    <mergeCell ref="AX8:AX9"/>
    <mergeCell ref="AY8:AZ9"/>
    <mergeCell ref="BA8:BA9"/>
    <mergeCell ref="BB8:BC9"/>
    <mergeCell ref="BD8:BE9"/>
    <mergeCell ref="BF8:BH9"/>
    <mergeCell ref="AX10:AX11"/>
    <mergeCell ref="AY10:AZ11"/>
    <mergeCell ref="BA10:BA11"/>
    <mergeCell ref="BB10:BC11"/>
    <mergeCell ref="BD10:BE11"/>
    <mergeCell ref="BF10:BH11"/>
    <mergeCell ref="AX14:BH14"/>
    <mergeCell ref="AX16:BE17"/>
    <mergeCell ref="BF16:BH17"/>
    <mergeCell ref="AX18:BE19"/>
    <mergeCell ref="BF18:BH19"/>
    <mergeCell ref="AX59:AX60"/>
    <mergeCell ref="AY59:BC60"/>
    <mergeCell ref="BD59:BD60"/>
    <mergeCell ref="BE59:BE60"/>
    <mergeCell ref="BF59:BF60"/>
    <mergeCell ref="BG59:BG60"/>
    <mergeCell ref="BH59:BH60"/>
    <mergeCell ref="BG57:BG58"/>
    <mergeCell ref="BH57:BH58"/>
    <mergeCell ref="BG49:BG50"/>
    <mergeCell ref="BH49:BH50"/>
    <mergeCell ref="CD63:CD64"/>
    <mergeCell ref="CE63:CE64"/>
    <mergeCell ref="CF63:CF64"/>
    <mergeCell ref="BV65:BV66"/>
    <mergeCell ref="BW65:CA66"/>
    <mergeCell ref="CB65:CB66"/>
    <mergeCell ref="CC65:CC66"/>
    <mergeCell ref="CD65:CD66"/>
    <mergeCell ref="CE65:CE66"/>
    <mergeCell ref="CF65:CF66"/>
    <mergeCell ref="BV67:BV68"/>
    <mergeCell ref="BW67:CA68"/>
    <mergeCell ref="CB67:CB68"/>
    <mergeCell ref="CC67:CC68"/>
    <mergeCell ref="CD67:CD68"/>
    <mergeCell ref="CE67:CE68"/>
    <mergeCell ref="CF67:CF68"/>
    <mergeCell ref="BZ8:CA9"/>
    <mergeCell ref="CB8:CC9"/>
    <mergeCell ref="CD8:CF9"/>
    <mergeCell ref="BV10:BV11"/>
    <mergeCell ref="BW10:BX11"/>
    <mergeCell ref="BY10:BY11"/>
    <mergeCell ref="BZ10:CA11"/>
    <mergeCell ref="CB10:CC11"/>
    <mergeCell ref="CD10:CF11"/>
    <mergeCell ref="BV14:CF14"/>
    <mergeCell ref="BV16:CC17"/>
    <mergeCell ref="CD16:CF17"/>
    <mergeCell ref="BV18:CC19"/>
    <mergeCell ref="CD18:CF19"/>
    <mergeCell ref="BV20:CC21"/>
    <mergeCell ref="CD20:CF21"/>
    <mergeCell ref="BV22:CC23"/>
    <mergeCell ref="CD22:CF23"/>
    <mergeCell ref="BJ65:BJ66"/>
    <mergeCell ref="BK65:BO66"/>
    <mergeCell ref="BP65:BP66"/>
    <mergeCell ref="BQ65:BQ66"/>
    <mergeCell ref="BR65:BR66"/>
    <mergeCell ref="BS65:BS66"/>
    <mergeCell ref="BT65:BT66"/>
    <mergeCell ref="BJ67:BJ68"/>
    <mergeCell ref="BK67:BO68"/>
    <mergeCell ref="BP67:BP68"/>
    <mergeCell ref="BQ67:BQ68"/>
    <mergeCell ref="BR67:BR68"/>
    <mergeCell ref="BS67:BS68"/>
    <mergeCell ref="BT67:BT68"/>
    <mergeCell ref="BV8:BV9"/>
    <mergeCell ref="BW8:BX9"/>
    <mergeCell ref="BY8:BY9"/>
    <mergeCell ref="BV27:CF32"/>
    <mergeCell ref="BV35:CA38"/>
    <mergeCell ref="CB35:CB38"/>
    <mergeCell ref="CC35:CC38"/>
    <mergeCell ref="BV61:BV62"/>
    <mergeCell ref="BW61:CA62"/>
    <mergeCell ref="CB61:CB62"/>
    <mergeCell ref="CC61:CC62"/>
    <mergeCell ref="CD61:CD62"/>
    <mergeCell ref="CE61:CE62"/>
    <mergeCell ref="CF61:CF62"/>
    <mergeCell ref="BV63:BV64"/>
    <mergeCell ref="BW63:CA64"/>
    <mergeCell ref="CB63:CB64"/>
    <mergeCell ref="CC63:CC64"/>
    <mergeCell ref="BR18:BT19"/>
    <mergeCell ref="BJ20:BQ21"/>
    <mergeCell ref="BR20:BT21"/>
    <mergeCell ref="BJ22:BQ23"/>
    <mergeCell ref="BR22:BT23"/>
    <mergeCell ref="BJ27:BT32"/>
    <mergeCell ref="BJ35:BO38"/>
    <mergeCell ref="BP35:BP38"/>
    <mergeCell ref="BQ35:BQ38"/>
    <mergeCell ref="BJ61:BJ62"/>
    <mergeCell ref="BK61:BO62"/>
    <mergeCell ref="BP61:BP62"/>
    <mergeCell ref="BQ61:BQ62"/>
    <mergeCell ref="BR61:BR62"/>
    <mergeCell ref="BS61:BS62"/>
    <mergeCell ref="BT61:BT62"/>
    <mergeCell ref="BJ63:BJ64"/>
    <mergeCell ref="BK63:BO64"/>
    <mergeCell ref="BP63:BP64"/>
    <mergeCell ref="BQ63:BQ64"/>
    <mergeCell ref="BR63:BR64"/>
    <mergeCell ref="BS63:BS64"/>
    <mergeCell ref="BT63:BT64"/>
    <mergeCell ref="BJ59:BJ60"/>
    <mergeCell ref="BK59:BO60"/>
    <mergeCell ref="BP59:BP60"/>
    <mergeCell ref="BQ59:BQ60"/>
    <mergeCell ref="BR59:BR60"/>
    <mergeCell ref="BS59:BS60"/>
    <mergeCell ref="BQ57:BQ58"/>
    <mergeCell ref="BR57:BR58"/>
    <mergeCell ref="BS57:BS58"/>
    <mergeCell ref="EL59:EL60"/>
    <mergeCell ref="EM59:EM60"/>
    <mergeCell ref="EK55:EK56"/>
    <mergeCell ref="EK53:EK54"/>
    <mergeCell ref="EL53:EL54"/>
    <mergeCell ref="EM53:EM54"/>
    <mergeCell ref="EN53:EN54"/>
    <mergeCell ref="EE53:EI54"/>
    <mergeCell ref="EN49:EN50"/>
    <mergeCell ref="ED67:ED68"/>
    <mergeCell ref="EE67:EI68"/>
    <mergeCell ref="EJ67:EJ68"/>
    <mergeCell ref="EK67:EK68"/>
    <mergeCell ref="EL67:EL68"/>
    <mergeCell ref="EM67:EM68"/>
    <mergeCell ref="EN67:EN68"/>
    <mergeCell ref="BJ8:BJ9"/>
    <mergeCell ref="BK8:BL9"/>
    <mergeCell ref="BM8:BM9"/>
    <mergeCell ref="BN8:BO9"/>
    <mergeCell ref="BP8:BQ9"/>
    <mergeCell ref="BR8:BT9"/>
    <mergeCell ref="BJ10:BJ11"/>
    <mergeCell ref="BK10:BL11"/>
    <mergeCell ref="BM10:BM11"/>
    <mergeCell ref="BN10:BO11"/>
    <mergeCell ref="BP10:BQ11"/>
    <mergeCell ref="BR10:BT11"/>
    <mergeCell ref="BJ14:BT14"/>
    <mergeCell ref="BJ16:BQ17"/>
    <mergeCell ref="BR16:BT17"/>
    <mergeCell ref="BJ18:BQ19"/>
    <mergeCell ref="ED61:ED62"/>
    <mergeCell ref="EE61:EI62"/>
    <mergeCell ref="EJ61:EJ62"/>
    <mergeCell ref="EK61:EK62"/>
    <mergeCell ref="EL61:EL62"/>
    <mergeCell ref="EM61:EM62"/>
    <mergeCell ref="EN61:EN62"/>
    <mergeCell ref="ED63:ED64"/>
    <mergeCell ref="EE63:EI64"/>
    <mergeCell ref="EJ63:EJ64"/>
    <mergeCell ref="EK63:EK64"/>
    <mergeCell ref="EL63:EL64"/>
    <mergeCell ref="EM63:EM64"/>
    <mergeCell ref="EN63:EN64"/>
    <mergeCell ref="ED65:ED66"/>
    <mergeCell ref="EE65:EI66"/>
    <mergeCell ref="EJ65:EJ66"/>
    <mergeCell ref="EK65:EK66"/>
    <mergeCell ref="EL65:EL66"/>
    <mergeCell ref="EM65:EM66"/>
    <mergeCell ref="EN65:EN66"/>
    <mergeCell ref="DR67:DR68"/>
    <mergeCell ref="DS67:DW68"/>
    <mergeCell ref="DX67:DX68"/>
    <mergeCell ref="DY67:DY68"/>
    <mergeCell ref="DZ67:DZ68"/>
    <mergeCell ref="EA67:EA68"/>
    <mergeCell ref="EB67:EB68"/>
    <mergeCell ref="ED8:ED9"/>
    <mergeCell ref="EE8:EF9"/>
    <mergeCell ref="EG8:EG9"/>
    <mergeCell ref="EH8:EI9"/>
    <mergeCell ref="EJ8:EK9"/>
    <mergeCell ref="EL8:EN9"/>
    <mergeCell ref="ED10:ED11"/>
    <mergeCell ref="EE10:EF11"/>
    <mergeCell ref="EG10:EG11"/>
    <mergeCell ref="EH10:EI11"/>
    <mergeCell ref="EJ10:EK11"/>
    <mergeCell ref="EL10:EN11"/>
    <mergeCell ref="ED14:EN14"/>
    <mergeCell ref="ED16:EK17"/>
    <mergeCell ref="EL16:EN17"/>
    <mergeCell ref="ED18:EK19"/>
    <mergeCell ref="EL18:EN19"/>
    <mergeCell ref="ED20:EK21"/>
    <mergeCell ref="EL20:EN21"/>
    <mergeCell ref="ED22:EK23"/>
    <mergeCell ref="EL22:EN23"/>
    <mergeCell ref="ED27:EN32"/>
    <mergeCell ref="ED35:EI38"/>
    <mergeCell ref="EJ35:EJ38"/>
    <mergeCell ref="EK35:EK38"/>
    <mergeCell ref="DR61:DR62"/>
    <mergeCell ref="DS61:DW62"/>
    <mergeCell ref="DX61:DX62"/>
    <mergeCell ref="DY61:DY62"/>
    <mergeCell ref="DZ61:DZ62"/>
    <mergeCell ref="EA61:EA62"/>
    <mergeCell ref="EB61:EB62"/>
    <mergeCell ref="DR63:DR64"/>
    <mergeCell ref="DS63:DW64"/>
    <mergeCell ref="DX63:DX64"/>
    <mergeCell ref="DY63:DY64"/>
    <mergeCell ref="DZ63:DZ64"/>
    <mergeCell ref="EA63:EA64"/>
    <mergeCell ref="EB63:EB64"/>
    <mergeCell ref="DR65:DR66"/>
    <mergeCell ref="DS65:DW66"/>
    <mergeCell ref="DX65:DX66"/>
    <mergeCell ref="DY65:DY66"/>
    <mergeCell ref="DZ65:DZ66"/>
    <mergeCell ref="EA65:EA66"/>
    <mergeCell ref="EB65:EB66"/>
    <mergeCell ref="DF67:DF68"/>
    <mergeCell ref="DG67:DK68"/>
    <mergeCell ref="DL67:DL68"/>
    <mergeCell ref="DM67:DM68"/>
    <mergeCell ref="DN67:DN68"/>
    <mergeCell ref="DO67:DO68"/>
    <mergeCell ref="DP67:DP68"/>
    <mergeCell ref="DR8:DR9"/>
    <mergeCell ref="DS8:DT9"/>
    <mergeCell ref="DU8:DU9"/>
    <mergeCell ref="DV8:DW9"/>
    <mergeCell ref="DX8:DY9"/>
    <mergeCell ref="DZ8:EB9"/>
    <mergeCell ref="DR10:DR11"/>
    <mergeCell ref="DS10:DT11"/>
    <mergeCell ref="DU10:DU11"/>
    <mergeCell ref="DV10:DW11"/>
    <mergeCell ref="DX10:DY11"/>
    <mergeCell ref="DZ10:EB11"/>
    <mergeCell ref="DR14:EB14"/>
    <mergeCell ref="DR16:DY17"/>
    <mergeCell ref="DZ16:EB17"/>
    <mergeCell ref="DR18:DY19"/>
    <mergeCell ref="DZ18:EB19"/>
    <mergeCell ref="DR20:DY21"/>
    <mergeCell ref="DZ20:EB21"/>
    <mergeCell ref="DR22:DY23"/>
    <mergeCell ref="DZ22:EB23"/>
    <mergeCell ref="DR27:EB32"/>
    <mergeCell ref="DR35:DW38"/>
    <mergeCell ref="DX35:DX38"/>
    <mergeCell ref="DY35:DY38"/>
    <mergeCell ref="DF61:DF62"/>
    <mergeCell ref="DG61:DK62"/>
    <mergeCell ref="DL61:DL62"/>
    <mergeCell ref="DM61:DM62"/>
    <mergeCell ref="DN61:DN62"/>
    <mergeCell ref="DO61:DO62"/>
    <mergeCell ref="DP61:DP62"/>
    <mergeCell ref="DF63:DF64"/>
    <mergeCell ref="DG63:DK64"/>
    <mergeCell ref="DL63:DL64"/>
    <mergeCell ref="DM63:DM64"/>
    <mergeCell ref="DN63:DN64"/>
    <mergeCell ref="DO63:DO64"/>
    <mergeCell ref="DP63:DP64"/>
    <mergeCell ref="DF65:DF66"/>
    <mergeCell ref="DG65:DK66"/>
    <mergeCell ref="DL65:DL66"/>
    <mergeCell ref="DM65:DM66"/>
    <mergeCell ref="DN65:DN66"/>
    <mergeCell ref="DO65:DO66"/>
    <mergeCell ref="DP65:DP66"/>
    <mergeCell ref="CT67:CT68"/>
    <mergeCell ref="CU67:CY68"/>
    <mergeCell ref="CZ67:CZ68"/>
    <mergeCell ref="DA67:DA68"/>
    <mergeCell ref="DB67:DB68"/>
    <mergeCell ref="DC67:DC68"/>
    <mergeCell ref="DD67:DD68"/>
    <mergeCell ref="DF8:DF9"/>
    <mergeCell ref="DG8:DH9"/>
    <mergeCell ref="DI8:DI9"/>
    <mergeCell ref="DJ8:DK9"/>
    <mergeCell ref="DL8:DM9"/>
    <mergeCell ref="DN8:DP9"/>
    <mergeCell ref="DF10:DF11"/>
    <mergeCell ref="DG10:DH11"/>
    <mergeCell ref="DI10:DI11"/>
    <mergeCell ref="DJ10:DK11"/>
    <mergeCell ref="DL10:DM11"/>
    <mergeCell ref="DN10:DP11"/>
    <mergeCell ref="DF14:DP14"/>
    <mergeCell ref="DF16:DM17"/>
    <mergeCell ref="DN16:DP17"/>
    <mergeCell ref="DF18:DM19"/>
    <mergeCell ref="DN18:DP19"/>
    <mergeCell ref="DF20:DM21"/>
    <mergeCell ref="DN20:DP21"/>
    <mergeCell ref="DF22:DM23"/>
    <mergeCell ref="DN22:DP23"/>
    <mergeCell ref="DF27:DP32"/>
    <mergeCell ref="DF35:DK38"/>
    <mergeCell ref="DL35:DL38"/>
    <mergeCell ref="DM35:DM38"/>
    <mergeCell ref="CT61:CT62"/>
    <mergeCell ref="CU61:CY62"/>
    <mergeCell ref="CZ61:CZ62"/>
    <mergeCell ref="DA61:DA62"/>
    <mergeCell ref="DB61:DB62"/>
    <mergeCell ref="DC61:DC62"/>
    <mergeCell ref="DD61:DD62"/>
    <mergeCell ref="CT63:CT64"/>
    <mergeCell ref="CU63:CY64"/>
    <mergeCell ref="CZ63:CZ64"/>
    <mergeCell ref="DA63:DA64"/>
    <mergeCell ref="DB63:DB64"/>
    <mergeCell ref="DC63:DC64"/>
    <mergeCell ref="DD63:DD64"/>
    <mergeCell ref="CT65:CT66"/>
    <mergeCell ref="CU65:CY66"/>
    <mergeCell ref="CZ65:CZ66"/>
    <mergeCell ref="DA65:DA66"/>
    <mergeCell ref="DB65:DB66"/>
    <mergeCell ref="DC65:DC66"/>
    <mergeCell ref="DD65:DD66"/>
    <mergeCell ref="CH67:CH68"/>
    <mergeCell ref="CI67:CM68"/>
    <mergeCell ref="CN67:CN68"/>
    <mergeCell ref="CO67:CO68"/>
    <mergeCell ref="CP67:CP68"/>
    <mergeCell ref="CQ67:CQ68"/>
    <mergeCell ref="CR67:CR68"/>
    <mergeCell ref="CT8:CT9"/>
    <mergeCell ref="CU8:CV9"/>
    <mergeCell ref="CW8:CW9"/>
    <mergeCell ref="CX8:CY9"/>
    <mergeCell ref="CZ8:DA9"/>
    <mergeCell ref="DB8:DD9"/>
    <mergeCell ref="CT10:CT11"/>
    <mergeCell ref="CU10:CV11"/>
    <mergeCell ref="CW10:CW11"/>
    <mergeCell ref="CX10:CY11"/>
    <mergeCell ref="CZ10:DA11"/>
    <mergeCell ref="DB10:DD11"/>
    <mergeCell ref="CT14:DD14"/>
    <mergeCell ref="CT16:DA17"/>
    <mergeCell ref="DB16:DD17"/>
    <mergeCell ref="CT18:DA19"/>
    <mergeCell ref="DB18:DD19"/>
    <mergeCell ref="CT20:DA21"/>
    <mergeCell ref="DB20:DD21"/>
    <mergeCell ref="CT22:DA23"/>
    <mergeCell ref="DB22:DD23"/>
    <mergeCell ref="CT27:DD32"/>
    <mergeCell ref="CT35:CY38"/>
    <mergeCell ref="CZ35:CZ38"/>
    <mergeCell ref="DA35:DA38"/>
    <mergeCell ref="CH61:CH62"/>
    <mergeCell ref="CI61:CM62"/>
    <mergeCell ref="CN61:CN62"/>
    <mergeCell ref="CO61:CO62"/>
    <mergeCell ref="CP61:CP62"/>
    <mergeCell ref="CQ61:CQ62"/>
    <mergeCell ref="CR61:CR62"/>
    <mergeCell ref="CH63:CH64"/>
    <mergeCell ref="CI63:CM64"/>
    <mergeCell ref="CN63:CN64"/>
    <mergeCell ref="CO63:CO64"/>
    <mergeCell ref="CP63:CP64"/>
    <mergeCell ref="CQ63:CQ64"/>
    <mergeCell ref="CR63:CR64"/>
    <mergeCell ref="CH65:CH66"/>
    <mergeCell ref="CI65:CM66"/>
    <mergeCell ref="CN65:CN66"/>
    <mergeCell ref="CO65:CO66"/>
    <mergeCell ref="CP65:CP66"/>
    <mergeCell ref="CQ65:CQ66"/>
    <mergeCell ref="CR65:CR66"/>
    <mergeCell ref="CH14:CR14"/>
    <mergeCell ref="CH16:CO17"/>
    <mergeCell ref="CP16:CR17"/>
    <mergeCell ref="CH18:CO19"/>
    <mergeCell ref="CP18:CR19"/>
    <mergeCell ref="CH20:CO21"/>
    <mergeCell ref="CP20:CR21"/>
    <mergeCell ref="CH22:CO23"/>
    <mergeCell ref="CP22:CR23"/>
    <mergeCell ref="CH27:CR32"/>
    <mergeCell ref="CH35:CM38"/>
    <mergeCell ref="CN35:CN38"/>
    <mergeCell ref="CO35:CO38"/>
    <mergeCell ref="CP35:CP38"/>
    <mergeCell ref="CQ35:CQ38"/>
    <mergeCell ref="CR35:CR38"/>
    <mergeCell ref="CR47:CR48"/>
    <mergeCell ref="CQ47:CQ48"/>
    <mergeCell ref="CH47:CH48"/>
    <mergeCell ref="CI47:CM48"/>
    <mergeCell ref="CN47:CN48"/>
    <mergeCell ref="CO47:CO48"/>
    <mergeCell ref="CP47:CP48"/>
    <mergeCell ref="AL63:AL64"/>
    <mergeCell ref="AM63:AQ64"/>
    <mergeCell ref="AR63:AR64"/>
    <mergeCell ref="AS63:AS64"/>
    <mergeCell ref="AT63:AT64"/>
    <mergeCell ref="AU63:AU64"/>
    <mergeCell ref="AV63:AV64"/>
    <mergeCell ref="AL65:AL66"/>
    <mergeCell ref="AM65:AQ66"/>
    <mergeCell ref="AR65:AR66"/>
    <mergeCell ref="AS65:AS66"/>
    <mergeCell ref="AT65:AT66"/>
    <mergeCell ref="AU65:AU66"/>
    <mergeCell ref="AV65:AV66"/>
    <mergeCell ref="AL67:AL68"/>
    <mergeCell ref="AM67:AQ68"/>
    <mergeCell ref="AR67:AR68"/>
    <mergeCell ref="AS67:AS68"/>
    <mergeCell ref="AT67:AT68"/>
    <mergeCell ref="AU67:AU68"/>
    <mergeCell ref="AV67:AV68"/>
    <mergeCell ref="AL20:AS21"/>
    <mergeCell ref="AT20:AV21"/>
    <mergeCell ref="AL22:AS23"/>
    <mergeCell ref="AT22:AV23"/>
    <mergeCell ref="AL27:AV32"/>
    <mergeCell ref="AL35:AQ38"/>
    <mergeCell ref="AR35:AR38"/>
    <mergeCell ref="AS35:AS38"/>
    <mergeCell ref="AT35:AT38"/>
    <mergeCell ref="AU35:AU38"/>
    <mergeCell ref="AV35:AV38"/>
    <mergeCell ref="AV47:AV48"/>
    <mergeCell ref="AL61:AL62"/>
    <mergeCell ref="AM61:AQ62"/>
    <mergeCell ref="AR61:AR62"/>
    <mergeCell ref="AS61:AS62"/>
    <mergeCell ref="AT61:AT62"/>
    <mergeCell ref="AU61:AU62"/>
    <mergeCell ref="AV61:AV62"/>
    <mergeCell ref="AS53:AS54"/>
    <mergeCell ref="AT53:AT54"/>
    <mergeCell ref="AU53:AU54"/>
    <mergeCell ref="AV49:AV50"/>
    <mergeCell ref="AM51:AQ52"/>
    <mergeCell ref="AR51:AR52"/>
    <mergeCell ref="AS51:AS52"/>
    <mergeCell ref="AT51:AT52"/>
    <mergeCell ref="AU51:AU52"/>
    <mergeCell ref="AV51:AV52"/>
    <mergeCell ref="AM49:AQ50"/>
    <mergeCell ref="AR49:AR50"/>
    <mergeCell ref="AS49:AS50"/>
    <mergeCell ref="AL8:AL9"/>
    <mergeCell ref="AM8:AN9"/>
    <mergeCell ref="AO8:AO9"/>
    <mergeCell ref="AP8:AQ9"/>
    <mergeCell ref="AR8:AS9"/>
    <mergeCell ref="AT8:AV9"/>
    <mergeCell ref="AL10:AL11"/>
    <mergeCell ref="AM10:AN11"/>
    <mergeCell ref="AO10:AO11"/>
    <mergeCell ref="AP10:AQ11"/>
    <mergeCell ref="AR10:AS11"/>
    <mergeCell ref="AT10:AV11"/>
    <mergeCell ref="AL14:AV14"/>
    <mergeCell ref="AL16:AS17"/>
    <mergeCell ref="AT16:AV17"/>
    <mergeCell ref="AL18:AS19"/>
    <mergeCell ref="AT18:AV19"/>
    <mergeCell ref="Z63:Z64"/>
    <mergeCell ref="AA63:AE64"/>
    <mergeCell ref="AF63:AF64"/>
    <mergeCell ref="AG63:AG64"/>
    <mergeCell ref="AH63:AH64"/>
    <mergeCell ref="AI63:AI64"/>
    <mergeCell ref="AJ63:AJ64"/>
    <mergeCell ref="Z65:Z66"/>
    <mergeCell ref="AA65:AE66"/>
    <mergeCell ref="AF65:AF66"/>
    <mergeCell ref="AG65:AG66"/>
    <mergeCell ref="AH65:AH66"/>
    <mergeCell ref="AI65:AI66"/>
    <mergeCell ref="AJ65:AJ66"/>
    <mergeCell ref="Z67:Z68"/>
    <mergeCell ref="AA67:AE68"/>
    <mergeCell ref="AF67:AF68"/>
    <mergeCell ref="AG67:AG68"/>
    <mergeCell ref="AH67:AH68"/>
    <mergeCell ref="AI67:AI68"/>
    <mergeCell ref="AJ67:AJ68"/>
    <mergeCell ref="Z20:AG21"/>
    <mergeCell ref="AH20:AJ21"/>
    <mergeCell ref="Z22:AG23"/>
    <mergeCell ref="AH22:AJ23"/>
    <mergeCell ref="Z27:AJ32"/>
    <mergeCell ref="Z35:AE38"/>
    <mergeCell ref="AF35:AF38"/>
    <mergeCell ref="AG35:AG38"/>
    <mergeCell ref="AH35:AH38"/>
    <mergeCell ref="AI35:AI38"/>
    <mergeCell ref="AJ35:AJ38"/>
    <mergeCell ref="AJ47:AJ48"/>
    <mergeCell ref="Z61:Z62"/>
    <mergeCell ref="AA61:AE62"/>
    <mergeCell ref="AF61:AF62"/>
    <mergeCell ref="AG61:AG62"/>
    <mergeCell ref="AH61:AH62"/>
    <mergeCell ref="AI61:AI62"/>
    <mergeCell ref="AJ61:AJ62"/>
    <mergeCell ref="AJ57:AJ58"/>
    <mergeCell ref="AA59:AE60"/>
    <mergeCell ref="AF59:AF60"/>
    <mergeCell ref="AG59:AG60"/>
    <mergeCell ref="AH59:AH60"/>
    <mergeCell ref="AI59:AI60"/>
    <mergeCell ref="AJ59:AJ60"/>
    <mergeCell ref="AA57:AE58"/>
    <mergeCell ref="AF57:AF58"/>
    <mergeCell ref="AG57:AG58"/>
    <mergeCell ref="AH57:AH58"/>
    <mergeCell ref="AI57:AI58"/>
    <mergeCell ref="AJ53:AJ54"/>
    <mergeCell ref="Z8:Z9"/>
    <mergeCell ref="AA8:AB9"/>
    <mergeCell ref="AC8:AC9"/>
    <mergeCell ref="AD8:AE9"/>
    <mergeCell ref="AF8:AG9"/>
    <mergeCell ref="AH8:AJ9"/>
    <mergeCell ref="Z10:Z11"/>
    <mergeCell ref="AA10:AB11"/>
    <mergeCell ref="AC10:AC11"/>
    <mergeCell ref="AD10:AE11"/>
    <mergeCell ref="AF10:AG11"/>
    <mergeCell ref="AH10:AJ11"/>
    <mergeCell ref="Z14:AJ14"/>
    <mergeCell ref="Z16:AG17"/>
    <mergeCell ref="AH16:AJ17"/>
    <mergeCell ref="Z18:AG19"/>
    <mergeCell ref="AH18:AJ19"/>
    <mergeCell ref="N63:N64"/>
    <mergeCell ref="O63:S64"/>
    <mergeCell ref="T63:T64"/>
    <mergeCell ref="U63:U64"/>
    <mergeCell ref="V63:V64"/>
    <mergeCell ref="W63:W64"/>
    <mergeCell ref="X63:X64"/>
    <mergeCell ref="N65:N66"/>
    <mergeCell ref="O65:S66"/>
    <mergeCell ref="T65:T66"/>
    <mergeCell ref="U65:U66"/>
    <mergeCell ref="V65:V66"/>
    <mergeCell ref="W65:W66"/>
    <mergeCell ref="X65:X66"/>
    <mergeCell ref="N67:N68"/>
    <mergeCell ref="O67:S68"/>
    <mergeCell ref="T67:T68"/>
    <mergeCell ref="U67:U68"/>
    <mergeCell ref="V67:V68"/>
    <mergeCell ref="W67:W68"/>
    <mergeCell ref="X67:X68"/>
    <mergeCell ref="N20:U21"/>
    <mergeCell ref="V20:X21"/>
    <mergeCell ref="N22:U23"/>
    <mergeCell ref="V22:X23"/>
    <mergeCell ref="N27:X32"/>
    <mergeCell ref="N35:S38"/>
    <mergeCell ref="T35:T38"/>
    <mergeCell ref="U35:U38"/>
    <mergeCell ref="V35:V38"/>
    <mergeCell ref="W35:W38"/>
    <mergeCell ref="X35:X38"/>
    <mergeCell ref="X47:X48"/>
    <mergeCell ref="N61:N62"/>
    <mergeCell ref="O61:S62"/>
    <mergeCell ref="T61:T62"/>
    <mergeCell ref="U61:U62"/>
    <mergeCell ref="V61:V62"/>
    <mergeCell ref="W61:W62"/>
    <mergeCell ref="X61:X62"/>
    <mergeCell ref="X57:X58"/>
    <mergeCell ref="O59:S60"/>
    <mergeCell ref="T59:T60"/>
    <mergeCell ref="U59:U60"/>
    <mergeCell ref="V59:V60"/>
    <mergeCell ref="W59:W60"/>
    <mergeCell ref="X59:X60"/>
    <mergeCell ref="O57:S58"/>
    <mergeCell ref="T57:T58"/>
    <mergeCell ref="U57:U58"/>
    <mergeCell ref="V57:V58"/>
    <mergeCell ref="W57:W58"/>
    <mergeCell ref="X53:X54"/>
    <mergeCell ref="N8:N9"/>
    <mergeCell ref="O8:P9"/>
    <mergeCell ref="Q8:Q9"/>
    <mergeCell ref="R8:S9"/>
    <mergeCell ref="T8:U9"/>
    <mergeCell ref="V8:X9"/>
    <mergeCell ref="N10:N11"/>
    <mergeCell ref="O10:P11"/>
    <mergeCell ref="Q10:Q11"/>
    <mergeCell ref="R10:S11"/>
    <mergeCell ref="T10:U11"/>
    <mergeCell ref="V10:X11"/>
    <mergeCell ref="N14:X14"/>
    <mergeCell ref="N16:U17"/>
    <mergeCell ref="V16:X17"/>
    <mergeCell ref="N18:U19"/>
    <mergeCell ref="V18:X19"/>
    <mergeCell ref="C8:D9"/>
    <mergeCell ref="E8:E9"/>
    <mergeCell ref="F8:G9"/>
    <mergeCell ref="B10:B11"/>
    <mergeCell ref="C10:D11"/>
    <mergeCell ref="E10:E11"/>
    <mergeCell ref="F10:G11"/>
    <mergeCell ref="J8:L9"/>
    <mergeCell ref="J10:L11"/>
    <mergeCell ref="H8:I9"/>
    <mergeCell ref="H10:I11"/>
    <mergeCell ref="B8:B9"/>
    <mergeCell ref="B27:L32"/>
    <mergeCell ref="J16:L17"/>
    <mergeCell ref="B16:I17"/>
    <mergeCell ref="B18:I19"/>
    <mergeCell ref="J18:L19"/>
    <mergeCell ref="B20:I21"/>
    <mergeCell ref="J20:L21"/>
    <mergeCell ref="B22:I23"/>
    <mergeCell ref="B14:L14"/>
    <mergeCell ref="DG59:DK60"/>
    <mergeCell ref="DL59:DL60"/>
    <mergeCell ref="CT59:CT60"/>
    <mergeCell ref="CU59:CY60"/>
    <mergeCell ref="CZ59:CZ60"/>
    <mergeCell ref="DA59:DA60"/>
    <mergeCell ref="DB59:DB60"/>
    <mergeCell ref="EJ57:EJ58"/>
    <mergeCell ref="EK57:EK58"/>
    <mergeCell ref="EL57:EL58"/>
    <mergeCell ref="EM57:EM58"/>
    <mergeCell ref="DS55:DW56"/>
    <mergeCell ref="DX55:DX56"/>
    <mergeCell ref="DY55:DY56"/>
    <mergeCell ref="DZ55:DZ56"/>
    <mergeCell ref="J22:L23"/>
    <mergeCell ref="EN59:EN60"/>
    <mergeCell ref="EB59:EB60"/>
    <mergeCell ref="ED59:ED60"/>
    <mergeCell ref="EE59:EI60"/>
    <mergeCell ref="EJ59:EJ60"/>
    <mergeCell ref="EK59:EK60"/>
    <mergeCell ref="DS59:DW60"/>
    <mergeCell ref="DX59:DX60"/>
    <mergeCell ref="DY59:DY60"/>
    <mergeCell ref="DZ59:DZ60"/>
    <mergeCell ref="EA59:EA60"/>
    <mergeCell ref="DM59:DM60"/>
    <mergeCell ref="DN59:DN60"/>
    <mergeCell ref="DO59:DO60"/>
    <mergeCell ref="DP59:DP60"/>
    <mergeCell ref="DR59:DR60"/>
    <mergeCell ref="DC59:DC60"/>
    <mergeCell ref="DD59:DD60"/>
    <mergeCell ref="DF59:DF60"/>
    <mergeCell ref="EN57:EN58"/>
    <mergeCell ref="DZ57:DZ58"/>
    <mergeCell ref="EA57:EA58"/>
    <mergeCell ref="EB57:EB58"/>
    <mergeCell ref="ED57:ED58"/>
    <mergeCell ref="EE57:EI58"/>
    <mergeCell ref="DP57:DP58"/>
    <mergeCell ref="DR57:DR58"/>
    <mergeCell ref="DS57:DW58"/>
    <mergeCell ref="DX57:DX58"/>
    <mergeCell ref="DY57:DY58"/>
    <mergeCell ref="EL55:EL56"/>
    <mergeCell ref="EM55:EM56"/>
    <mergeCell ref="CT57:CT58"/>
    <mergeCell ref="CU57:CY58"/>
    <mergeCell ref="CZ57:CZ58"/>
    <mergeCell ref="DA57:DA58"/>
    <mergeCell ref="DB57:DB58"/>
    <mergeCell ref="DC57:DC58"/>
    <mergeCell ref="DD57:DD58"/>
    <mergeCell ref="DF57:DF58"/>
    <mergeCell ref="DG57:DK58"/>
    <mergeCell ref="DL57:DL58"/>
    <mergeCell ref="DM57:DM58"/>
    <mergeCell ref="DN57:DN58"/>
    <mergeCell ref="DO57:DO58"/>
    <mergeCell ref="ED55:ED56"/>
    <mergeCell ref="EE55:EI56"/>
    <mergeCell ref="EJ55:EJ56"/>
    <mergeCell ref="EA55:EA56"/>
    <mergeCell ref="DM55:DM56"/>
    <mergeCell ref="DN55:DN56"/>
    <mergeCell ref="DO55:DO56"/>
    <mergeCell ref="DR55:DR56"/>
    <mergeCell ref="DC55:DC56"/>
    <mergeCell ref="DF55:DF56"/>
    <mergeCell ref="DG55:DK56"/>
    <mergeCell ref="DL55:DL56"/>
    <mergeCell ref="CT55:CT56"/>
    <mergeCell ref="CU55:CY56"/>
    <mergeCell ref="CZ55:CZ56"/>
    <mergeCell ref="DA55:DA56"/>
    <mergeCell ref="DB55:DB56"/>
    <mergeCell ref="EJ53:EJ54"/>
    <mergeCell ref="CT53:CT54"/>
    <mergeCell ref="CU53:CY54"/>
    <mergeCell ref="CZ53:CZ54"/>
    <mergeCell ref="DA53:DA54"/>
    <mergeCell ref="DB53:DB54"/>
    <mergeCell ref="DC53:DC54"/>
    <mergeCell ref="DD53:DD54"/>
    <mergeCell ref="DF53:DF54"/>
    <mergeCell ref="DG53:DK54"/>
    <mergeCell ref="DL53:DL54"/>
    <mergeCell ref="DM53:DM54"/>
    <mergeCell ref="DN53:DN54"/>
    <mergeCell ref="DO53:DO54"/>
    <mergeCell ref="DZ53:DZ54"/>
    <mergeCell ref="EA53:EA54"/>
    <mergeCell ref="EB53:EB54"/>
    <mergeCell ref="ED53:ED54"/>
    <mergeCell ref="DP53:DP54"/>
    <mergeCell ref="DR53:DR54"/>
    <mergeCell ref="DS53:DW54"/>
    <mergeCell ref="DX53:DX54"/>
    <mergeCell ref="DY53:DY54"/>
    <mergeCell ref="EL51:EL52"/>
    <mergeCell ref="EM51:EM52"/>
    <mergeCell ref="EN51:EN52"/>
    <mergeCell ref="EB51:EB52"/>
    <mergeCell ref="ED51:ED52"/>
    <mergeCell ref="EE51:EI52"/>
    <mergeCell ref="EJ51:EJ52"/>
    <mergeCell ref="EK51:EK52"/>
    <mergeCell ref="DS51:DW52"/>
    <mergeCell ref="DX51:DX52"/>
    <mergeCell ref="DY51:DY52"/>
    <mergeCell ref="DZ51:DZ52"/>
    <mergeCell ref="EA51:EA52"/>
    <mergeCell ref="CT51:CT52"/>
    <mergeCell ref="CU51:CY52"/>
    <mergeCell ref="CZ51:CZ52"/>
    <mergeCell ref="DA51:DA52"/>
    <mergeCell ref="DB51:DB52"/>
    <mergeCell ref="DC51:DC52"/>
    <mergeCell ref="DD51:DD52"/>
    <mergeCell ref="DF51:DF52"/>
    <mergeCell ref="DG51:DK52"/>
    <mergeCell ref="DL51:DL52"/>
    <mergeCell ref="DM51:DM52"/>
    <mergeCell ref="DN51:DN52"/>
    <mergeCell ref="DO51:DO52"/>
    <mergeCell ref="DP51:DP52"/>
    <mergeCell ref="DR51:DR52"/>
    <mergeCell ref="EE49:EI50"/>
    <mergeCell ref="EJ49:EJ50"/>
    <mergeCell ref="EK49:EK50"/>
    <mergeCell ref="EL49:EL50"/>
    <mergeCell ref="EM49:EM50"/>
    <mergeCell ref="DY49:DY50"/>
    <mergeCell ref="DZ49:DZ50"/>
    <mergeCell ref="EA49:EA50"/>
    <mergeCell ref="EB49:EB50"/>
    <mergeCell ref="ED49:ED50"/>
    <mergeCell ref="DO49:DO50"/>
    <mergeCell ref="DP49:DP50"/>
    <mergeCell ref="DR49:DR50"/>
    <mergeCell ref="DS49:DW50"/>
    <mergeCell ref="DX49:DX50"/>
    <mergeCell ref="CT49:CT50"/>
    <mergeCell ref="CU49:CY50"/>
    <mergeCell ref="CZ49:CZ50"/>
    <mergeCell ref="DA49:DA50"/>
    <mergeCell ref="DB49:DB50"/>
    <mergeCell ref="DC49:DC50"/>
    <mergeCell ref="DD49:DD50"/>
    <mergeCell ref="DF49:DF50"/>
    <mergeCell ref="DG49:DK50"/>
    <mergeCell ref="DL49:DL50"/>
    <mergeCell ref="DM49:DM50"/>
    <mergeCell ref="DN49:DN50"/>
    <mergeCell ref="DN47:DN48"/>
    <mergeCell ref="DO47:DO48"/>
    <mergeCell ref="DR47:DR48"/>
    <mergeCell ref="DS47:DW48"/>
    <mergeCell ref="DX47:DX48"/>
    <mergeCell ref="DC47:DC48"/>
    <mergeCell ref="DF47:DF48"/>
    <mergeCell ref="DG47:DK48"/>
    <mergeCell ref="DL47:DL48"/>
    <mergeCell ref="DM47:DM48"/>
    <mergeCell ref="CT47:CT48"/>
    <mergeCell ref="DD47:DD48"/>
    <mergeCell ref="DP47:DP48"/>
    <mergeCell ref="EB47:EB48"/>
    <mergeCell ref="CU47:CY48"/>
    <mergeCell ref="CZ47:CZ48"/>
    <mergeCell ref="DA47:DA48"/>
    <mergeCell ref="DB47:DB48"/>
    <mergeCell ref="EJ45:EJ46"/>
    <mergeCell ref="EK45:EK46"/>
    <mergeCell ref="EL45:EL46"/>
    <mergeCell ref="EM45:EM46"/>
    <mergeCell ref="EN45:EN46"/>
    <mergeCell ref="DZ45:DZ46"/>
    <mergeCell ref="EA45:EA46"/>
    <mergeCell ref="EB45:EB46"/>
    <mergeCell ref="ED45:ED46"/>
    <mergeCell ref="EE45:EI46"/>
    <mergeCell ref="DP45:DP46"/>
    <mergeCell ref="DR45:DR46"/>
    <mergeCell ref="DS45:DW46"/>
    <mergeCell ref="DX45:DX46"/>
    <mergeCell ref="DY45:DY46"/>
    <mergeCell ref="EJ47:EJ48"/>
    <mergeCell ref="EK47:EK48"/>
    <mergeCell ref="EL47:EL48"/>
    <mergeCell ref="EM47:EM48"/>
    <mergeCell ref="DY47:DY48"/>
    <mergeCell ref="DZ47:DZ48"/>
    <mergeCell ref="EA47:EA48"/>
    <mergeCell ref="ED47:ED48"/>
    <mergeCell ref="EE47:EI48"/>
    <mergeCell ref="EN47:EN48"/>
    <mergeCell ref="CT45:CT46"/>
    <mergeCell ref="CU45:CY46"/>
    <mergeCell ref="CZ45:CZ46"/>
    <mergeCell ref="DA45:DA46"/>
    <mergeCell ref="DB45:DB46"/>
    <mergeCell ref="DC45:DC46"/>
    <mergeCell ref="DD45:DD46"/>
    <mergeCell ref="DF45:DF46"/>
    <mergeCell ref="DG45:DK46"/>
    <mergeCell ref="DL45:DL46"/>
    <mergeCell ref="DM45:DM46"/>
    <mergeCell ref="DN45:DN46"/>
    <mergeCell ref="DO45:DO46"/>
    <mergeCell ref="EB43:EB44"/>
    <mergeCell ref="ED43:ED44"/>
    <mergeCell ref="EE43:EI44"/>
    <mergeCell ref="EJ43:EJ44"/>
    <mergeCell ref="DS43:DW44"/>
    <mergeCell ref="DX43:DX44"/>
    <mergeCell ref="DY43:DY44"/>
    <mergeCell ref="DZ43:DZ44"/>
    <mergeCell ref="EA43:EA44"/>
    <mergeCell ref="DM43:DM44"/>
    <mergeCell ref="DN43:DN44"/>
    <mergeCell ref="DO43:DO44"/>
    <mergeCell ref="DP43:DP44"/>
    <mergeCell ref="DR43:DR44"/>
    <mergeCell ref="DC43:DC44"/>
    <mergeCell ref="DD43:DD44"/>
    <mergeCell ref="DF43:DF44"/>
    <mergeCell ref="DG43:DK44"/>
    <mergeCell ref="DL43:DL44"/>
    <mergeCell ref="CT43:CT44"/>
    <mergeCell ref="CU43:CY44"/>
    <mergeCell ref="CZ43:CZ44"/>
    <mergeCell ref="DA43:DA44"/>
    <mergeCell ref="DB43:DB44"/>
    <mergeCell ref="EJ41:EJ42"/>
    <mergeCell ref="EK41:EK42"/>
    <mergeCell ref="EL41:EL42"/>
    <mergeCell ref="EM41:EM42"/>
    <mergeCell ref="EN41:EN42"/>
    <mergeCell ref="DZ41:DZ42"/>
    <mergeCell ref="EA41:EA42"/>
    <mergeCell ref="EB41:EB42"/>
    <mergeCell ref="ED41:ED42"/>
    <mergeCell ref="EE41:EI42"/>
    <mergeCell ref="DP41:DP42"/>
    <mergeCell ref="DR41:DR42"/>
    <mergeCell ref="DS41:DW42"/>
    <mergeCell ref="DX41:DX42"/>
    <mergeCell ref="DY41:DY42"/>
    <mergeCell ref="EL43:EL44"/>
    <mergeCell ref="EM43:EM44"/>
    <mergeCell ref="EN43:EN44"/>
    <mergeCell ref="EK43:EK44"/>
    <mergeCell ref="CT41:CT42"/>
    <mergeCell ref="CU41:CY42"/>
    <mergeCell ref="CZ41:CZ42"/>
    <mergeCell ref="DA41:DA42"/>
    <mergeCell ref="DB41:DB42"/>
    <mergeCell ref="DC41:DC42"/>
    <mergeCell ref="DD41:DD42"/>
    <mergeCell ref="DF41:DF42"/>
    <mergeCell ref="DG41:DK42"/>
    <mergeCell ref="DL41:DL42"/>
    <mergeCell ref="DM41:DM42"/>
    <mergeCell ref="DN41:DN42"/>
    <mergeCell ref="DO41:DO42"/>
    <mergeCell ref="EB39:EB40"/>
    <mergeCell ref="ED39:ED40"/>
    <mergeCell ref="EE39:EI40"/>
    <mergeCell ref="EJ39:EJ40"/>
    <mergeCell ref="DS39:DW40"/>
    <mergeCell ref="DX39:DX40"/>
    <mergeCell ref="DY39:DY40"/>
    <mergeCell ref="DZ39:DZ40"/>
    <mergeCell ref="EA39:EA40"/>
    <mergeCell ref="DM39:DM40"/>
    <mergeCell ref="DN39:DN40"/>
    <mergeCell ref="DO39:DO40"/>
    <mergeCell ref="DP39:DP40"/>
    <mergeCell ref="DR39:DR40"/>
    <mergeCell ref="DC39:DC40"/>
    <mergeCell ref="DD39:DD40"/>
    <mergeCell ref="DF39:DF40"/>
    <mergeCell ref="DG39:DK40"/>
    <mergeCell ref="DL39:DL40"/>
    <mergeCell ref="CT39:CT40"/>
    <mergeCell ref="CU39:CY40"/>
    <mergeCell ref="CZ39:CZ40"/>
    <mergeCell ref="DA39:DA40"/>
    <mergeCell ref="DB39:DB40"/>
    <mergeCell ref="EL39:EL40"/>
    <mergeCell ref="EM39:EM40"/>
    <mergeCell ref="EN39:EN40"/>
    <mergeCell ref="EK39:EK40"/>
    <mergeCell ref="DB35:DB38"/>
    <mergeCell ref="DC35:DC38"/>
    <mergeCell ref="DD35:DD38"/>
    <mergeCell ref="DN35:DN38"/>
    <mergeCell ref="DO35:DO38"/>
    <mergeCell ref="DP35:DP38"/>
    <mergeCell ref="DZ35:DZ38"/>
    <mergeCell ref="EA35:EA38"/>
    <mergeCell ref="EB35:EB38"/>
    <mergeCell ref="EL35:EL38"/>
    <mergeCell ref="EM35:EM38"/>
    <mergeCell ref="EN35:EN38"/>
    <mergeCell ref="CN59:CN60"/>
    <mergeCell ref="CO59:CO60"/>
    <mergeCell ref="CP59:CP60"/>
    <mergeCell ref="CQ59:CQ60"/>
    <mergeCell ref="CR59:CR60"/>
    <mergeCell ref="CD59:CD60"/>
    <mergeCell ref="CE59:CE60"/>
    <mergeCell ref="CF59:CF60"/>
    <mergeCell ref="CH59:CH60"/>
    <mergeCell ref="CI59:CM60"/>
    <mergeCell ref="BT59:BT60"/>
    <mergeCell ref="BV59:BV60"/>
    <mergeCell ref="BW59:CA60"/>
    <mergeCell ref="CB59:CB60"/>
    <mergeCell ref="CC59:CC60"/>
    <mergeCell ref="CP57:CP58"/>
    <mergeCell ref="CQ57:CQ58"/>
    <mergeCell ref="CR57:CR58"/>
    <mergeCell ref="CO57:CO58"/>
    <mergeCell ref="CF57:CF58"/>
    <mergeCell ref="CH57:CH58"/>
    <mergeCell ref="CI57:CM58"/>
    <mergeCell ref="CN57:CN58"/>
    <mergeCell ref="BW57:CA58"/>
    <mergeCell ref="CB57:CB58"/>
    <mergeCell ref="CC57:CC58"/>
    <mergeCell ref="CD57:CD58"/>
    <mergeCell ref="CE57:CE58"/>
    <mergeCell ref="BT57:BT58"/>
    <mergeCell ref="BV57:BV58"/>
    <mergeCell ref="CN55:CN56"/>
    <mergeCell ref="CO55:CO56"/>
    <mergeCell ref="CP55:CP56"/>
    <mergeCell ref="CQ55:CQ56"/>
    <mergeCell ref="CD55:CD56"/>
    <mergeCell ref="CE55:CE56"/>
    <mergeCell ref="CH55:CH56"/>
    <mergeCell ref="CI55:CM56"/>
    <mergeCell ref="BV55:BV56"/>
    <mergeCell ref="BW55:CA56"/>
    <mergeCell ref="CB55:CB56"/>
    <mergeCell ref="CC55:CC56"/>
    <mergeCell ref="AX55:AX56"/>
    <mergeCell ref="AY55:BC56"/>
    <mergeCell ref="BD55:BD56"/>
    <mergeCell ref="BE55:BE56"/>
    <mergeCell ref="BF55:BF56"/>
    <mergeCell ref="BG55:BG56"/>
    <mergeCell ref="BJ55:BJ56"/>
    <mergeCell ref="BK55:BO56"/>
    <mergeCell ref="BP55:BP56"/>
    <mergeCell ref="BQ55:BQ56"/>
    <mergeCell ref="BR55:BR56"/>
    <mergeCell ref="BS55:BS56"/>
    <mergeCell ref="CF55:CF56"/>
    <mergeCell ref="BQ53:BQ54"/>
    <mergeCell ref="BR53:BR54"/>
    <mergeCell ref="BS53:BS54"/>
    <mergeCell ref="BT53:BT54"/>
    <mergeCell ref="BV53:BV54"/>
    <mergeCell ref="BG53:BG54"/>
    <mergeCell ref="BH53:BH54"/>
    <mergeCell ref="BJ53:BJ54"/>
    <mergeCell ref="BK53:BO54"/>
    <mergeCell ref="BP53:BP54"/>
    <mergeCell ref="AX57:AX58"/>
    <mergeCell ref="AY57:BC58"/>
    <mergeCell ref="BD57:BD58"/>
    <mergeCell ref="BE57:BE58"/>
    <mergeCell ref="BF57:BF58"/>
    <mergeCell ref="BJ57:BJ58"/>
    <mergeCell ref="BK57:BO58"/>
    <mergeCell ref="BP57:BP58"/>
    <mergeCell ref="AX53:AX54"/>
    <mergeCell ref="AY53:BC54"/>
    <mergeCell ref="BD53:BD54"/>
    <mergeCell ref="BE53:BE54"/>
    <mergeCell ref="BF53:BF54"/>
    <mergeCell ref="BH55:BH56"/>
    <mergeCell ref="BT55:BT56"/>
    <mergeCell ref="CN51:CN52"/>
    <mergeCell ref="CO51:CO52"/>
    <mergeCell ref="CP51:CP52"/>
    <mergeCell ref="CQ51:CQ52"/>
    <mergeCell ref="CR51:CR52"/>
    <mergeCell ref="CD51:CD52"/>
    <mergeCell ref="CE51:CE52"/>
    <mergeCell ref="CF51:CF52"/>
    <mergeCell ref="CH51:CH52"/>
    <mergeCell ref="CI51:CM52"/>
    <mergeCell ref="BT51:BT52"/>
    <mergeCell ref="BV51:BV52"/>
    <mergeCell ref="BW51:CA52"/>
    <mergeCell ref="CB51:CB52"/>
    <mergeCell ref="CC51:CC52"/>
    <mergeCell ref="CP53:CP54"/>
    <mergeCell ref="CQ53:CQ54"/>
    <mergeCell ref="CR53:CR54"/>
    <mergeCell ref="CO53:CO54"/>
    <mergeCell ref="CF53:CF54"/>
    <mergeCell ref="CH53:CH54"/>
    <mergeCell ref="CI53:CM54"/>
    <mergeCell ref="CN53:CN54"/>
    <mergeCell ref="BW53:CA54"/>
    <mergeCell ref="CB53:CB54"/>
    <mergeCell ref="CC53:CC54"/>
    <mergeCell ref="CD53:CD54"/>
    <mergeCell ref="CE53:CE54"/>
    <mergeCell ref="CP49:CP50"/>
    <mergeCell ref="CR49:CR50"/>
    <mergeCell ref="AX51:AX52"/>
    <mergeCell ref="AY51:BC52"/>
    <mergeCell ref="BD51:BD52"/>
    <mergeCell ref="BE51:BE52"/>
    <mergeCell ref="BF51:BF52"/>
    <mergeCell ref="BG51:BG52"/>
    <mergeCell ref="BH51:BH52"/>
    <mergeCell ref="BJ51:BJ52"/>
    <mergeCell ref="BK51:BO52"/>
    <mergeCell ref="BP51:BP52"/>
    <mergeCell ref="BQ51:BQ52"/>
    <mergeCell ref="BR51:BR52"/>
    <mergeCell ref="BS51:BS52"/>
    <mergeCell ref="CF49:CF50"/>
    <mergeCell ref="CH49:CH50"/>
    <mergeCell ref="CI49:CM50"/>
    <mergeCell ref="CN49:CN50"/>
    <mergeCell ref="CO49:CO50"/>
    <mergeCell ref="BW49:CA50"/>
    <mergeCell ref="CB49:CB50"/>
    <mergeCell ref="CC49:CC50"/>
    <mergeCell ref="CD49:CD50"/>
    <mergeCell ref="CE49:CE50"/>
    <mergeCell ref="AX49:AX50"/>
    <mergeCell ref="AY49:BC50"/>
    <mergeCell ref="BD49:BD50"/>
    <mergeCell ref="BE49:BE50"/>
    <mergeCell ref="BF49:BF50"/>
    <mergeCell ref="BJ49:BJ50"/>
    <mergeCell ref="CQ49:CQ50"/>
    <mergeCell ref="BT47:BT48"/>
    <mergeCell ref="CF47:CF48"/>
    <mergeCell ref="BH47:BH48"/>
    <mergeCell ref="AX47:AX48"/>
    <mergeCell ref="AY47:BC48"/>
    <mergeCell ref="BD47:BD48"/>
    <mergeCell ref="BE47:BE48"/>
    <mergeCell ref="BF47:BF48"/>
    <mergeCell ref="BG47:BG48"/>
    <mergeCell ref="BJ47:BJ48"/>
    <mergeCell ref="BK47:BO48"/>
    <mergeCell ref="BP47:BP48"/>
    <mergeCell ref="BQ47:BQ48"/>
    <mergeCell ref="BR47:BR48"/>
    <mergeCell ref="BS47:BS48"/>
    <mergeCell ref="BV47:BV48"/>
    <mergeCell ref="BK49:BO50"/>
    <mergeCell ref="BP49:BP50"/>
    <mergeCell ref="BQ49:BQ50"/>
    <mergeCell ref="BR49:BR50"/>
    <mergeCell ref="BS49:BS50"/>
    <mergeCell ref="BT49:BT50"/>
    <mergeCell ref="BV49:BV50"/>
    <mergeCell ref="BW47:CA48"/>
    <mergeCell ref="CB47:CB48"/>
    <mergeCell ref="CC47:CC48"/>
    <mergeCell ref="CD47:CD48"/>
    <mergeCell ref="CE47:CE48"/>
    <mergeCell ref="CF45:CF46"/>
    <mergeCell ref="CH45:CH46"/>
    <mergeCell ref="CI45:CM46"/>
    <mergeCell ref="CN45:CN46"/>
    <mergeCell ref="BW45:CA46"/>
    <mergeCell ref="CB45:CB46"/>
    <mergeCell ref="CC45:CC46"/>
    <mergeCell ref="CD45:CD46"/>
    <mergeCell ref="CE45:CE46"/>
    <mergeCell ref="BQ45:BQ46"/>
    <mergeCell ref="BR45:BR46"/>
    <mergeCell ref="BS45:BS46"/>
    <mergeCell ref="BT45:BT46"/>
    <mergeCell ref="BV45:BV46"/>
    <mergeCell ref="BG45:BG46"/>
    <mergeCell ref="BH45:BH46"/>
    <mergeCell ref="BJ45:BJ46"/>
    <mergeCell ref="BK45:BO46"/>
    <mergeCell ref="BP45:BP46"/>
    <mergeCell ref="AX45:AX46"/>
    <mergeCell ref="AY45:BC46"/>
    <mergeCell ref="BD45:BD46"/>
    <mergeCell ref="BE45:BE46"/>
    <mergeCell ref="BF45:BF46"/>
    <mergeCell ref="CN43:CN44"/>
    <mergeCell ref="CO43:CO44"/>
    <mergeCell ref="CP43:CP44"/>
    <mergeCell ref="CQ43:CQ44"/>
    <mergeCell ref="CR43:CR44"/>
    <mergeCell ref="CD43:CD44"/>
    <mergeCell ref="CE43:CE44"/>
    <mergeCell ref="CF43:CF44"/>
    <mergeCell ref="CH43:CH44"/>
    <mergeCell ref="CI43:CM44"/>
    <mergeCell ref="BT43:BT44"/>
    <mergeCell ref="BV43:BV44"/>
    <mergeCell ref="BW43:CA44"/>
    <mergeCell ref="CB43:CB44"/>
    <mergeCell ref="CC43:CC44"/>
    <mergeCell ref="CP45:CP46"/>
    <mergeCell ref="CQ45:CQ46"/>
    <mergeCell ref="CR45:CR46"/>
    <mergeCell ref="CO45:CO46"/>
    <mergeCell ref="AX43:AX44"/>
    <mergeCell ref="AY43:BC44"/>
    <mergeCell ref="BD43:BD44"/>
    <mergeCell ref="BE43:BE44"/>
    <mergeCell ref="BF43:BF44"/>
    <mergeCell ref="BG43:BG44"/>
    <mergeCell ref="BH43:BH44"/>
    <mergeCell ref="BJ43:BJ44"/>
    <mergeCell ref="BK43:BO44"/>
    <mergeCell ref="BP43:BP44"/>
    <mergeCell ref="BQ43:BQ44"/>
    <mergeCell ref="BR43:BR44"/>
    <mergeCell ref="BS43:BS44"/>
    <mergeCell ref="CF41:CF42"/>
    <mergeCell ref="CH41:CH42"/>
    <mergeCell ref="CI41:CM42"/>
    <mergeCell ref="CN41:CN42"/>
    <mergeCell ref="BW41:CA42"/>
    <mergeCell ref="CB41:CB42"/>
    <mergeCell ref="CC41:CC42"/>
    <mergeCell ref="CD41:CD42"/>
    <mergeCell ref="CE41:CE42"/>
    <mergeCell ref="BQ41:BQ42"/>
    <mergeCell ref="BR41:BR42"/>
    <mergeCell ref="BS41:BS42"/>
    <mergeCell ref="BT41:BT42"/>
    <mergeCell ref="BV41:BV42"/>
    <mergeCell ref="BG41:BG42"/>
    <mergeCell ref="BH41:BH42"/>
    <mergeCell ref="BJ41:BJ42"/>
    <mergeCell ref="BK41:BO42"/>
    <mergeCell ref="BP41:BP42"/>
    <mergeCell ref="AX41:AX42"/>
    <mergeCell ref="AY41:BC42"/>
    <mergeCell ref="BD41:BD42"/>
    <mergeCell ref="BE41:BE42"/>
    <mergeCell ref="BF41:BF42"/>
    <mergeCell ref="CN39:CN40"/>
    <mergeCell ref="CO39:CO40"/>
    <mergeCell ref="CP39:CP40"/>
    <mergeCell ref="CQ39:CQ40"/>
    <mergeCell ref="CR39:CR40"/>
    <mergeCell ref="CD39:CD40"/>
    <mergeCell ref="CE39:CE40"/>
    <mergeCell ref="CF39:CF40"/>
    <mergeCell ref="CH39:CH40"/>
    <mergeCell ref="CI39:CM40"/>
    <mergeCell ref="BT39:BT40"/>
    <mergeCell ref="BV39:BV40"/>
    <mergeCell ref="BW39:CA40"/>
    <mergeCell ref="CB39:CB40"/>
    <mergeCell ref="CC39:CC40"/>
    <mergeCell ref="CP41:CP42"/>
    <mergeCell ref="CQ41:CQ42"/>
    <mergeCell ref="CR41:CR42"/>
    <mergeCell ref="CO41:CO42"/>
    <mergeCell ref="AX39:AX40"/>
    <mergeCell ref="AY39:BC40"/>
    <mergeCell ref="BD39:BD40"/>
    <mergeCell ref="BE39:BE40"/>
    <mergeCell ref="BF39:BF40"/>
    <mergeCell ref="BG39:BG40"/>
    <mergeCell ref="BH39:BH40"/>
    <mergeCell ref="BJ39:BJ40"/>
    <mergeCell ref="BK39:BO40"/>
    <mergeCell ref="BP39:BP40"/>
    <mergeCell ref="BQ39:BQ40"/>
    <mergeCell ref="BR39:BR40"/>
    <mergeCell ref="BS39:BS40"/>
    <mergeCell ref="BR35:BR38"/>
    <mergeCell ref="BS35:BS38"/>
    <mergeCell ref="BT35:BT38"/>
    <mergeCell ref="CD35:CD38"/>
    <mergeCell ref="CE35:CE38"/>
    <mergeCell ref="CF35:CF38"/>
    <mergeCell ref="BF35:BF38"/>
    <mergeCell ref="BG35:BG38"/>
    <mergeCell ref="BH35:BH38"/>
    <mergeCell ref="CH8:CH9"/>
    <mergeCell ref="CI8:CJ9"/>
    <mergeCell ref="CK8:CK9"/>
    <mergeCell ref="CL8:CM9"/>
    <mergeCell ref="CN8:CO9"/>
    <mergeCell ref="CP8:CR9"/>
    <mergeCell ref="CH10:CH11"/>
    <mergeCell ref="CI10:CJ11"/>
    <mergeCell ref="CK10:CK11"/>
    <mergeCell ref="CL10:CM11"/>
    <mergeCell ref="CN10:CO11"/>
    <mergeCell ref="CP10:CR11"/>
    <mergeCell ref="AV57:AV58"/>
    <mergeCell ref="AM59:AQ60"/>
    <mergeCell ref="AR59:AR60"/>
    <mergeCell ref="AS59:AS60"/>
    <mergeCell ref="AT59:AT60"/>
    <mergeCell ref="AU59:AU60"/>
    <mergeCell ref="AV59:AV60"/>
    <mergeCell ref="AM57:AQ58"/>
    <mergeCell ref="AR57:AR58"/>
    <mergeCell ref="AS57:AS58"/>
    <mergeCell ref="AT57:AT58"/>
    <mergeCell ref="AU57:AU58"/>
    <mergeCell ref="AV53:AV54"/>
    <mergeCell ref="AM55:AQ56"/>
    <mergeCell ref="AR55:AR56"/>
    <mergeCell ref="AS55:AS56"/>
    <mergeCell ref="AT55:AT56"/>
    <mergeCell ref="AU55:AU56"/>
    <mergeCell ref="AM53:AQ54"/>
    <mergeCell ref="AR53:AR54"/>
    <mergeCell ref="AT49:AT50"/>
    <mergeCell ref="AU49:AU50"/>
    <mergeCell ref="AM47:AQ48"/>
    <mergeCell ref="AR47:AR48"/>
    <mergeCell ref="AS47:AS48"/>
    <mergeCell ref="AT47:AT48"/>
    <mergeCell ref="AU47:AU48"/>
    <mergeCell ref="AT43:AT44"/>
    <mergeCell ref="AU43:AU44"/>
    <mergeCell ref="AV43:AV44"/>
    <mergeCell ref="AM45:AQ46"/>
    <mergeCell ref="AR45:AR46"/>
    <mergeCell ref="AS45:AS46"/>
    <mergeCell ref="AT45:AT46"/>
    <mergeCell ref="AU45:AU46"/>
    <mergeCell ref="AV45:AV46"/>
    <mergeCell ref="AU39:AU40"/>
    <mergeCell ref="AV39:AV40"/>
    <mergeCell ref="AM41:AQ42"/>
    <mergeCell ref="AR41:AR42"/>
    <mergeCell ref="AS41:AS42"/>
    <mergeCell ref="AT41:AT42"/>
    <mergeCell ref="AU41:AU42"/>
    <mergeCell ref="AV41:AV42"/>
    <mergeCell ref="AM39:AQ40"/>
    <mergeCell ref="AR39:AR40"/>
    <mergeCell ref="AS39:AS40"/>
    <mergeCell ref="AT39:AT40"/>
    <mergeCell ref="AM43:AQ44"/>
    <mergeCell ref="AR43:AR44"/>
    <mergeCell ref="AS43:AS44"/>
    <mergeCell ref="AA55:AE56"/>
    <mergeCell ref="AF55:AF56"/>
    <mergeCell ref="AG55:AG56"/>
    <mergeCell ref="AH55:AH56"/>
    <mergeCell ref="AI55:AI56"/>
    <mergeCell ref="AA53:AE54"/>
    <mergeCell ref="AF53:AF54"/>
    <mergeCell ref="AG53:AG54"/>
    <mergeCell ref="AH53:AH54"/>
    <mergeCell ref="AI53:AI54"/>
    <mergeCell ref="AJ49:AJ50"/>
    <mergeCell ref="AA51:AE52"/>
    <mergeCell ref="AF51:AF52"/>
    <mergeCell ref="AG51:AG52"/>
    <mergeCell ref="AH51:AH52"/>
    <mergeCell ref="AI51:AI52"/>
    <mergeCell ref="AJ51:AJ52"/>
    <mergeCell ref="AA49:AE50"/>
    <mergeCell ref="AF49:AF50"/>
    <mergeCell ref="AG49:AG50"/>
    <mergeCell ref="AH49:AH50"/>
    <mergeCell ref="AI49:AI50"/>
    <mergeCell ref="AJ55:AJ56"/>
    <mergeCell ref="AA47:AE48"/>
    <mergeCell ref="AF47:AF48"/>
    <mergeCell ref="AG47:AG48"/>
    <mergeCell ref="AH47:AH48"/>
    <mergeCell ref="AI47:AI48"/>
    <mergeCell ref="AH43:AH44"/>
    <mergeCell ref="AI43:AI44"/>
    <mergeCell ref="AJ43:AJ44"/>
    <mergeCell ref="AA45:AE46"/>
    <mergeCell ref="AF45:AF46"/>
    <mergeCell ref="AG45:AG46"/>
    <mergeCell ref="AH45:AH46"/>
    <mergeCell ref="AI45:AI46"/>
    <mergeCell ref="AJ45:AJ46"/>
    <mergeCell ref="AI39:AI40"/>
    <mergeCell ref="AJ39:AJ40"/>
    <mergeCell ref="AA41:AE42"/>
    <mergeCell ref="AF41:AF42"/>
    <mergeCell ref="AG41:AG42"/>
    <mergeCell ref="AH41:AH42"/>
    <mergeCell ref="AI41:AI42"/>
    <mergeCell ref="AJ41:AJ42"/>
    <mergeCell ref="AA39:AE40"/>
    <mergeCell ref="AF39:AF40"/>
    <mergeCell ref="AG39:AG40"/>
    <mergeCell ref="AH39:AH40"/>
    <mergeCell ref="AA43:AE44"/>
    <mergeCell ref="AF43:AF44"/>
    <mergeCell ref="AG43:AG44"/>
    <mergeCell ref="O55:S56"/>
    <mergeCell ref="T55:T56"/>
    <mergeCell ref="U55:U56"/>
    <mergeCell ref="V55:V56"/>
    <mergeCell ref="W55:W56"/>
    <mergeCell ref="O53:S54"/>
    <mergeCell ref="T53:T54"/>
    <mergeCell ref="U53:U54"/>
    <mergeCell ref="V53:V54"/>
    <mergeCell ref="W53:W54"/>
    <mergeCell ref="X49:X50"/>
    <mergeCell ref="O51:S52"/>
    <mergeCell ref="T51:T52"/>
    <mergeCell ref="U51:U52"/>
    <mergeCell ref="V51:V52"/>
    <mergeCell ref="W51:W52"/>
    <mergeCell ref="X51:X52"/>
    <mergeCell ref="O49:S50"/>
    <mergeCell ref="T49:T50"/>
    <mergeCell ref="U49:U50"/>
    <mergeCell ref="V49:V50"/>
    <mergeCell ref="W49:W50"/>
    <mergeCell ref="X55:X56"/>
    <mergeCell ref="O47:S48"/>
    <mergeCell ref="T47:T48"/>
    <mergeCell ref="U47:U48"/>
    <mergeCell ref="V47:V48"/>
    <mergeCell ref="W47:W48"/>
    <mergeCell ref="V43:V44"/>
    <mergeCell ref="W43:W44"/>
    <mergeCell ref="X43:X44"/>
    <mergeCell ref="O45:S46"/>
    <mergeCell ref="T45:T46"/>
    <mergeCell ref="U45:U46"/>
    <mergeCell ref="V45:V46"/>
    <mergeCell ref="W45:W46"/>
    <mergeCell ref="X45:X46"/>
    <mergeCell ref="W39:W40"/>
    <mergeCell ref="X39:X40"/>
    <mergeCell ref="O41:S42"/>
    <mergeCell ref="T41:T42"/>
    <mergeCell ref="U41:U42"/>
    <mergeCell ref="V41:V42"/>
    <mergeCell ref="W41:W42"/>
    <mergeCell ref="X41:X42"/>
    <mergeCell ref="O39:S40"/>
    <mergeCell ref="T39:T40"/>
    <mergeCell ref="U39:U40"/>
    <mergeCell ref="V39:V40"/>
    <mergeCell ref="O43:S44"/>
    <mergeCell ref="T43:T44"/>
    <mergeCell ref="U43:U44"/>
    <mergeCell ref="L65:L66"/>
    <mergeCell ref="C67:G68"/>
    <mergeCell ref="H67:H68"/>
    <mergeCell ref="I67:I68"/>
    <mergeCell ref="J67:J68"/>
    <mergeCell ref="K67:K68"/>
    <mergeCell ref="L67:L68"/>
    <mergeCell ref="C65:G66"/>
    <mergeCell ref="H65:H66"/>
    <mergeCell ref="I65:I66"/>
    <mergeCell ref="J65:J66"/>
    <mergeCell ref="K65:K66"/>
    <mergeCell ref="L61:L62"/>
    <mergeCell ref="C63:G64"/>
    <mergeCell ref="H63:H64"/>
    <mergeCell ref="I63:I64"/>
    <mergeCell ref="J63:J64"/>
    <mergeCell ref="K63:K64"/>
    <mergeCell ref="L63:L64"/>
    <mergeCell ref="C61:G62"/>
    <mergeCell ref="H61:H62"/>
    <mergeCell ref="I61:I62"/>
    <mergeCell ref="J61:J62"/>
    <mergeCell ref="K61:K62"/>
    <mergeCell ref="C49:G50"/>
    <mergeCell ref="H49:H50"/>
    <mergeCell ref="I49:I50"/>
    <mergeCell ref="J49:J50"/>
    <mergeCell ref="K49:K50"/>
    <mergeCell ref="L49:L50"/>
    <mergeCell ref="C47:G48"/>
    <mergeCell ref="H47:H48"/>
    <mergeCell ref="I47:I48"/>
    <mergeCell ref="J47:J48"/>
    <mergeCell ref="K47:K48"/>
    <mergeCell ref="L57:L58"/>
    <mergeCell ref="C59:G60"/>
    <mergeCell ref="H59:H60"/>
    <mergeCell ref="I59:I60"/>
    <mergeCell ref="J59:J60"/>
    <mergeCell ref="K59:K60"/>
    <mergeCell ref="L59:L60"/>
    <mergeCell ref="C57:G58"/>
    <mergeCell ref="H57:H58"/>
    <mergeCell ref="I57:I58"/>
    <mergeCell ref="J57:J58"/>
    <mergeCell ref="K57:K58"/>
    <mergeCell ref="C55:G56"/>
    <mergeCell ref="H55:H56"/>
    <mergeCell ref="I55:I56"/>
    <mergeCell ref="J55:J56"/>
    <mergeCell ref="K55:K56"/>
    <mergeCell ref="L55:L56"/>
    <mergeCell ref="B35:G38"/>
    <mergeCell ref="H35:H38"/>
    <mergeCell ref="I35:I38"/>
    <mergeCell ref="J35:J38"/>
    <mergeCell ref="K35:K38"/>
    <mergeCell ref="L35:L38"/>
    <mergeCell ref="L43:L44"/>
    <mergeCell ref="C45:G46"/>
    <mergeCell ref="H45:H46"/>
    <mergeCell ref="AL57:AL58"/>
    <mergeCell ref="AL59:AL60"/>
    <mergeCell ref="AL47:AL48"/>
    <mergeCell ref="AL49:AL50"/>
    <mergeCell ref="AL51:AL52"/>
    <mergeCell ref="AL53:AL54"/>
    <mergeCell ref="AL55:AL56"/>
    <mergeCell ref="Z55:Z56"/>
    <mergeCell ref="Z57:Z58"/>
    <mergeCell ref="Z59:Z60"/>
    <mergeCell ref="N53:N54"/>
    <mergeCell ref="N55:N56"/>
    <mergeCell ref="N57:N58"/>
    <mergeCell ref="N59:N60"/>
    <mergeCell ref="N43:N44"/>
    <mergeCell ref="N45:N46"/>
    <mergeCell ref="N47:N48"/>
    <mergeCell ref="N49:N50"/>
    <mergeCell ref="I45:I46"/>
    <mergeCell ref="J45:J46"/>
    <mergeCell ref="K45:K46"/>
    <mergeCell ref="L45:L46"/>
    <mergeCell ref="I43:I44"/>
    <mergeCell ref="AL39:AL40"/>
    <mergeCell ref="AL41:AL42"/>
    <mergeCell ref="AL43:AL44"/>
    <mergeCell ref="AL45:AL46"/>
    <mergeCell ref="Z51:Z52"/>
    <mergeCell ref="Z53:Z54"/>
    <mergeCell ref="Z41:Z42"/>
    <mergeCell ref="Z43:Z44"/>
    <mergeCell ref="Z45:Z46"/>
    <mergeCell ref="Z47:Z48"/>
    <mergeCell ref="Z49:Z50"/>
    <mergeCell ref="Z39:Z40"/>
    <mergeCell ref="N51:N52"/>
    <mergeCell ref="N39:N40"/>
    <mergeCell ref="N41:N42"/>
    <mergeCell ref="B39:B40"/>
    <mergeCell ref="C43:G44"/>
    <mergeCell ref="H43:H44"/>
    <mergeCell ref="J43:J44"/>
    <mergeCell ref="K43:K44"/>
    <mergeCell ref="L39:L40"/>
    <mergeCell ref="C41:G42"/>
    <mergeCell ref="H41:H42"/>
    <mergeCell ref="I41:I42"/>
    <mergeCell ref="J41:J42"/>
    <mergeCell ref="K41:K42"/>
    <mergeCell ref="L41:L42"/>
    <mergeCell ref="C39:G40"/>
    <mergeCell ref="H39:H40"/>
    <mergeCell ref="I39:I40"/>
    <mergeCell ref="J39:J40"/>
    <mergeCell ref="K39:K40"/>
    <mergeCell ref="CR55:CR56"/>
    <mergeCell ref="DD55:DD56"/>
    <mergeCell ref="DP55:DP56"/>
    <mergeCell ref="EB55:EB56"/>
    <mergeCell ref="EN55:EN56"/>
    <mergeCell ref="B61:B62"/>
    <mergeCell ref="B63:B64"/>
    <mergeCell ref="B65:B66"/>
    <mergeCell ref="B67:B68"/>
    <mergeCell ref="B51:B52"/>
    <mergeCell ref="B53:B54"/>
    <mergeCell ref="B55:B56"/>
    <mergeCell ref="B57:B58"/>
    <mergeCell ref="B59:B60"/>
    <mergeCell ref="B41:B42"/>
    <mergeCell ref="B43:B44"/>
    <mergeCell ref="B45:B46"/>
    <mergeCell ref="B47:B48"/>
    <mergeCell ref="B49:B50"/>
    <mergeCell ref="L51:L52"/>
    <mergeCell ref="C53:G54"/>
    <mergeCell ref="H53:H54"/>
    <mergeCell ref="I53:I54"/>
    <mergeCell ref="J53:J54"/>
    <mergeCell ref="K53:K54"/>
    <mergeCell ref="L53:L54"/>
    <mergeCell ref="C51:G52"/>
    <mergeCell ref="H51:H52"/>
    <mergeCell ref="I51:I52"/>
    <mergeCell ref="J51:J52"/>
    <mergeCell ref="K51:K52"/>
    <mergeCell ref="L47:L48"/>
  </mergeCells>
  <conditionalFormatting sqref="C4">
    <cfRule type="cellIs" dxfId="16" priority="67" operator="equal">
      <formula>0</formula>
    </cfRule>
  </conditionalFormatting>
  <conditionalFormatting sqref="C7">
    <cfRule type="cellIs" dxfId="15" priority="37" operator="equal">
      <formula>0</formula>
    </cfRule>
  </conditionalFormatting>
  <conditionalFormatting sqref="O4 AA4 AM4 AY4 BK4 BW4 CI4 CU4 DG4 DS4 EE4">
    <cfRule type="cellIs" dxfId="14" priority="14" operator="equal">
      <formula>0</formula>
    </cfRule>
  </conditionalFormatting>
  <conditionalFormatting sqref="O7">
    <cfRule type="cellIs" dxfId="13" priority="11" operator="equal">
      <formula>0</formula>
    </cfRule>
  </conditionalFormatting>
  <conditionalFormatting sqref="AA7">
    <cfRule type="cellIs" dxfId="12" priority="10" operator="equal">
      <formula>0</formula>
    </cfRule>
  </conditionalFormatting>
  <conditionalFormatting sqref="AM7">
    <cfRule type="cellIs" dxfId="11" priority="9" operator="equal">
      <formula>0</formula>
    </cfRule>
  </conditionalFormatting>
  <conditionalFormatting sqref="AY7">
    <cfRule type="cellIs" dxfId="10" priority="8" operator="equal">
      <formula>0</formula>
    </cfRule>
  </conditionalFormatting>
  <conditionalFormatting sqref="BK7">
    <cfRule type="cellIs" dxfId="9" priority="7" operator="equal">
      <formula>0</formula>
    </cfRule>
  </conditionalFormatting>
  <conditionalFormatting sqref="BW7">
    <cfRule type="cellIs" dxfId="8" priority="6" operator="equal">
      <formula>0</formula>
    </cfRule>
  </conditionalFormatting>
  <conditionalFormatting sqref="CI7">
    <cfRule type="cellIs" dxfId="7" priority="5" operator="equal">
      <formula>0</formula>
    </cfRule>
  </conditionalFormatting>
  <conditionalFormatting sqref="CU7">
    <cfRule type="cellIs" dxfId="6" priority="4" operator="equal">
      <formula>0</formula>
    </cfRule>
  </conditionalFormatting>
  <conditionalFormatting sqref="DG7">
    <cfRule type="cellIs" dxfId="5" priority="3" operator="equal">
      <formula>0</formula>
    </cfRule>
  </conditionalFormatting>
  <conditionalFormatting sqref="DS7">
    <cfRule type="cellIs" dxfId="4" priority="2" operator="equal">
      <formula>0</formula>
    </cfRule>
  </conditionalFormatting>
  <conditionalFormatting sqref="EE7">
    <cfRule type="cellIs" dxfId="3" priority="1" operator="equal">
      <formula>0</formula>
    </cfRule>
  </conditionalFormatting>
  <printOptions horizontalCentered="1" verticalCentered="1"/>
  <pageMargins left="0.70866141732283472" right="0.70866141732283472" top="1.1811023622047245" bottom="0.78740157480314965" header="0.31496062992125984" footer="0.31496062992125984"/>
  <pageSetup paperSize="9" scale="76" fitToWidth="12" orientation="portrait" r:id="rId1"/>
  <headerFooter>
    <oddHeader>&amp;L&amp;G&amp;R&amp;"Arial,Fett"&amp;G</oddHeader>
    <oddFooter>&amp;C&amp;F - &amp;A</oddFooter>
  </headerFooter>
  <colBreaks count="11" manualBreakCount="11">
    <brk id="13" max="71" man="1"/>
    <brk id="25" max="71" man="1"/>
    <brk id="37" max="71" man="1"/>
    <brk id="49" max="71" man="1"/>
    <brk id="61" max="71" man="1"/>
    <brk id="73" max="71" man="1"/>
    <brk id="85" max="71" man="1"/>
    <brk id="97" max="71" man="1"/>
    <brk id="109" max="71" man="1"/>
    <brk id="121" max="71" man="1"/>
    <brk id="133" max="71"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F190E-E763-4182-873F-CC94C0DE0859}">
  <sheetPr>
    <tabColor theme="8" tint="0.59999389629810485"/>
    <pageSetUpPr fitToPage="1"/>
  </sheetPr>
  <dimension ref="A1:J22"/>
  <sheetViews>
    <sheetView zoomScale="85" zoomScaleNormal="85" workbookViewId="0">
      <selection activeCell="B2" sqref="B2"/>
    </sheetView>
  </sheetViews>
  <sheetFormatPr baseColWidth="10" defaultColWidth="11.42578125" defaultRowHeight="12.75" x14ac:dyDescent="0.2"/>
  <cols>
    <col min="1" max="1" width="4.85546875" style="33" customWidth="1"/>
    <col min="2" max="2" width="8.28515625" style="33" customWidth="1"/>
    <col min="3" max="9" width="23.7109375" style="33" customWidth="1"/>
    <col min="10" max="10" width="4.85546875" style="33" customWidth="1"/>
    <col min="11" max="16384" width="11.42578125" style="33"/>
  </cols>
  <sheetData>
    <row r="1" spans="1:10" x14ac:dyDescent="0.2">
      <c r="A1" s="50"/>
      <c r="B1" s="50"/>
      <c r="C1" s="50"/>
      <c r="D1" s="50"/>
      <c r="E1" s="50"/>
      <c r="F1" s="50"/>
      <c r="G1" s="50"/>
      <c r="H1" s="50"/>
      <c r="I1" s="50"/>
      <c r="J1" s="50"/>
    </row>
    <row r="2" spans="1:10" ht="23.25" x14ac:dyDescent="0.2">
      <c r="A2" s="50"/>
      <c r="B2" s="107" t="s">
        <v>11</v>
      </c>
      <c r="C2" s="50"/>
      <c r="D2" s="50"/>
      <c r="E2" s="50"/>
      <c r="F2" s="50"/>
      <c r="G2" s="50"/>
      <c r="H2" s="292" t="s">
        <v>84</v>
      </c>
      <c r="I2" s="292"/>
      <c r="J2" s="50"/>
    </row>
    <row r="3" spans="1:10" x14ac:dyDescent="0.2">
      <c r="A3" s="50"/>
      <c r="B3" s="50"/>
      <c r="C3" s="50"/>
      <c r="D3" s="50"/>
      <c r="E3" s="50"/>
      <c r="F3" s="50"/>
      <c r="G3" s="50"/>
      <c r="H3" s="50"/>
      <c r="I3" s="50"/>
      <c r="J3" s="50"/>
    </row>
    <row r="4" spans="1:10" x14ac:dyDescent="0.2">
      <c r="A4" s="50"/>
      <c r="B4" s="48" t="s">
        <v>6</v>
      </c>
      <c r="C4" s="11" t="s">
        <v>77</v>
      </c>
      <c r="D4" s="11" t="s">
        <v>78</v>
      </c>
      <c r="E4" s="11" t="s">
        <v>79</v>
      </c>
      <c r="F4" s="11" t="s">
        <v>80</v>
      </c>
      <c r="G4" s="11" t="s">
        <v>81</v>
      </c>
      <c r="H4" s="11" t="s">
        <v>82</v>
      </c>
      <c r="I4" s="11" t="s">
        <v>83</v>
      </c>
      <c r="J4" s="50"/>
    </row>
    <row r="5" spans="1:10" ht="35.1" customHeight="1" x14ac:dyDescent="0.2">
      <c r="A5" s="50"/>
      <c r="B5" s="49" t="s">
        <v>8</v>
      </c>
      <c r="C5" s="10"/>
      <c r="D5" s="10"/>
      <c r="E5" s="10"/>
      <c r="F5" s="10"/>
      <c r="G5" s="10"/>
      <c r="H5" s="10"/>
      <c r="I5" s="10"/>
      <c r="J5" s="50"/>
    </row>
    <row r="6" spans="1:10" ht="35.1" customHeight="1" x14ac:dyDescent="0.2">
      <c r="A6" s="50"/>
      <c r="B6" s="49">
        <v>0.29166666666666669</v>
      </c>
      <c r="C6" s="10"/>
      <c r="D6" s="10"/>
      <c r="E6" s="10"/>
      <c r="F6" s="10"/>
      <c r="G6" s="10"/>
      <c r="H6" s="10"/>
      <c r="I6" s="10"/>
      <c r="J6" s="50"/>
    </row>
    <row r="7" spans="1:10" ht="35.1" customHeight="1" x14ac:dyDescent="0.2">
      <c r="A7" s="50"/>
      <c r="B7" s="49">
        <v>3.3333333333333335</v>
      </c>
      <c r="C7" s="10"/>
      <c r="D7" s="10"/>
      <c r="E7" s="10"/>
      <c r="F7" s="10"/>
      <c r="G7" s="10"/>
      <c r="H7" s="10"/>
      <c r="I7" s="10"/>
      <c r="J7" s="50"/>
    </row>
    <row r="8" spans="1:10" ht="35.1" customHeight="1" x14ac:dyDescent="0.2">
      <c r="A8" s="50"/>
      <c r="B8" s="49">
        <v>0.375</v>
      </c>
      <c r="C8" s="10"/>
      <c r="D8" s="10"/>
      <c r="E8" s="10"/>
      <c r="F8" s="10"/>
      <c r="G8" s="10"/>
      <c r="H8" s="10"/>
      <c r="I8" s="10"/>
      <c r="J8" s="50"/>
    </row>
    <row r="9" spans="1:10" ht="35.1" customHeight="1" x14ac:dyDescent="0.2">
      <c r="A9" s="50"/>
      <c r="B9" s="49">
        <v>0.41666666666666669</v>
      </c>
      <c r="C9" s="10"/>
      <c r="D9" s="10"/>
      <c r="E9" s="10"/>
      <c r="F9" s="10"/>
      <c r="G9" s="10"/>
      <c r="H9" s="10"/>
      <c r="I9" s="10"/>
      <c r="J9" s="50"/>
    </row>
    <row r="10" spans="1:10" ht="35.1" customHeight="1" x14ac:dyDescent="0.2">
      <c r="A10" s="50"/>
      <c r="B10" s="49">
        <v>0.45833333333333331</v>
      </c>
      <c r="C10" s="10" t="s">
        <v>7</v>
      </c>
      <c r="D10" s="10"/>
      <c r="E10" s="10"/>
      <c r="F10" s="10"/>
      <c r="G10" s="10"/>
      <c r="H10" s="10"/>
      <c r="I10" s="10"/>
      <c r="J10" s="50"/>
    </row>
    <row r="11" spans="1:10" ht="35.1" customHeight="1" x14ac:dyDescent="0.2">
      <c r="A11" s="50"/>
      <c r="B11" s="49">
        <v>0.5</v>
      </c>
      <c r="C11" s="10"/>
      <c r="D11" s="10"/>
      <c r="E11" s="10"/>
      <c r="F11" s="10"/>
      <c r="G11" s="10"/>
      <c r="H11" s="10"/>
      <c r="I11" s="10"/>
      <c r="J11" s="50"/>
    </row>
    <row r="12" spans="1:10" ht="35.1" customHeight="1" x14ac:dyDescent="0.2">
      <c r="A12" s="50"/>
      <c r="B12" s="49">
        <v>0.54166666666666663</v>
      </c>
      <c r="C12" s="10"/>
      <c r="D12" s="10"/>
      <c r="E12" s="10"/>
      <c r="F12" s="10"/>
      <c r="G12" s="10"/>
      <c r="H12" s="10"/>
      <c r="I12" s="10"/>
      <c r="J12" s="50"/>
    </row>
    <row r="13" spans="1:10" ht="35.1" customHeight="1" x14ac:dyDescent="0.2">
      <c r="A13" s="50"/>
      <c r="B13" s="49">
        <v>0.58333333333333337</v>
      </c>
      <c r="C13" s="10"/>
      <c r="D13" s="10"/>
      <c r="E13" s="10"/>
      <c r="F13" s="10"/>
      <c r="G13" s="10"/>
      <c r="H13" s="10"/>
      <c r="I13" s="10"/>
      <c r="J13" s="50"/>
    </row>
    <row r="14" spans="1:10" ht="35.1" customHeight="1" x14ac:dyDescent="0.2">
      <c r="A14" s="50"/>
      <c r="B14" s="49">
        <v>0.625</v>
      </c>
      <c r="C14" s="10"/>
      <c r="D14" s="10"/>
      <c r="E14" s="10"/>
      <c r="F14" s="10"/>
      <c r="G14" s="10"/>
      <c r="H14" s="10"/>
      <c r="I14" s="10"/>
      <c r="J14" s="50"/>
    </row>
    <row r="15" spans="1:10" ht="35.1" customHeight="1" x14ac:dyDescent="0.2">
      <c r="A15" s="50"/>
      <c r="B15" s="49">
        <v>0.66666666666666663</v>
      </c>
      <c r="C15" s="10"/>
      <c r="D15" s="10"/>
      <c r="E15" s="10"/>
      <c r="F15" s="10"/>
      <c r="G15" s="10"/>
      <c r="H15" s="10"/>
      <c r="I15" s="10"/>
      <c r="J15" s="50"/>
    </row>
    <row r="16" spans="1:10" ht="35.1" customHeight="1" x14ac:dyDescent="0.2">
      <c r="A16" s="50"/>
      <c r="B16" s="49">
        <v>0.70833333333333337</v>
      </c>
      <c r="C16" s="10"/>
      <c r="D16" s="10"/>
      <c r="E16" s="10"/>
      <c r="F16" s="10"/>
      <c r="G16" s="10"/>
      <c r="H16" s="10"/>
      <c r="I16" s="10"/>
      <c r="J16" s="50"/>
    </row>
    <row r="17" spans="1:10" ht="35.1" customHeight="1" x14ac:dyDescent="0.2">
      <c r="A17" s="50"/>
      <c r="B17" s="49">
        <v>0.75</v>
      </c>
      <c r="C17" s="10"/>
      <c r="D17" s="10"/>
      <c r="E17" s="10"/>
      <c r="F17" s="10"/>
      <c r="G17" s="10"/>
      <c r="H17" s="10"/>
      <c r="I17" s="10"/>
      <c r="J17" s="50"/>
    </row>
    <row r="18" spans="1:10" ht="35.1" customHeight="1" x14ac:dyDescent="0.2">
      <c r="A18" s="50"/>
      <c r="B18" s="49">
        <v>0.79166666666666663</v>
      </c>
      <c r="C18" s="10"/>
      <c r="D18" s="10"/>
      <c r="E18" s="10"/>
      <c r="F18" s="10"/>
      <c r="G18" s="10"/>
      <c r="H18" s="10"/>
      <c r="I18" s="10"/>
      <c r="J18" s="50"/>
    </row>
    <row r="19" spans="1:10" ht="35.1" customHeight="1" x14ac:dyDescent="0.2">
      <c r="A19" s="50"/>
      <c r="B19" s="49">
        <v>0.83333333333333337</v>
      </c>
      <c r="C19" s="10"/>
      <c r="D19" s="10"/>
      <c r="E19" s="10"/>
      <c r="F19" s="10"/>
      <c r="G19" s="10"/>
      <c r="H19" s="10"/>
      <c r="I19" s="10"/>
      <c r="J19" s="50"/>
    </row>
    <row r="20" spans="1:10" ht="35.1" customHeight="1" x14ac:dyDescent="0.2">
      <c r="A20" s="50"/>
      <c r="B20" s="49">
        <v>0.875</v>
      </c>
      <c r="C20" s="10"/>
      <c r="D20" s="10"/>
      <c r="E20" s="10"/>
      <c r="F20" s="10"/>
      <c r="G20" s="10"/>
      <c r="H20" s="10"/>
      <c r="I20" s="10"/>
      <c r="J20" s="50"/>
    </row>
    <row r="21" spans="1:10" ht="35.1" customHeight="1" x14ac:dyDescent="0.2">
      <c r="A21" s="50"/>
      <c r="B21" s="49">
        <v>0.91666666666666663</v>
      </c>
      <c r="C21" s="10"/>
      <c r="D21" s="10"/>
      <c r="E21" s="10"/>
      <c r="F21" s="10"/>
      <c r="G21" s="10"/>
      <c r="H21" s="10"/>
      <c r="I21" s="10"/>
      <c r="J21" s="50"/>
    </row>
    <row r="22" spans="1:10" x14ac:dyDescent="0.2">
      <c r="A22" s="50"/>
      <c r="B22" s="50"/>
      <c r="C22" s="50"/>
      <c r="D22" s="50"/>
      <c r="E22" s="50"/>
      <c r="F22" s="50"/>
      <c r="G22" s="50"/>
      <c r="H22" s="50"/>
      <c r="I22" s="50"/>
      <c r="J22" s="50"/>
    </row>
  </sheetData>
  <mergeCells count="1">
    <mergeCell ref="H2:I2"/>
  </mergeCells>
  <printOptions horizontalCentered="1" verticalCentered="1"/>
  <pageMargins left="0.70866141732283472" right="0.70866141732283472" top="1.1811023622047245" bottom="0.78740157480314965" header="0.31496062992125984" footer="0.31496062992125984"/>
  <pageSetup paperSize="9" scale="66" orientation="landscape" r:id="rId1"/>
  <headerFooter>
    <oddHeader>&amp;L&amp;G&amp;R&amp;G</oddHeader>
    <oddFooter>&amp;C&amp;F - &amp;A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B72ED-C8DD-44FE-8C0C-D7DF87C0B01F}">
  <sheetPr>
    <tabColor theme="0" tint="-0.249977111117893"/>
    <pageSetUpPr fitToPage="1"/>
  </sheetPr>
  <dimension ref="A1:L42"/>
  <sheetViews>
    <sheetView zoomScaleNormal="100" workbookViewId="0">
      <selection activeCell="B2" sqref="B2"/>
    </sheetView>
  </sheetViews>
  <sheetFormatPr baseColWidth="10" defaultColWidth="11.42578125" defaultRowHeight="12.75" x14ac:dyDescent="0.2"/>
  <cols>
    <col min="1" max="1" width="4.85546875" style="22" customWidth="1"/>
    <col min="2" max="2" width="5.28515625" style="22" bestFit="1" customWidth="1"/>
    <col min="3" max="3" width="60.7109375" style="22" customWidth="1"/>
    <col min="4" max="4" width="18.7109375" style="25" customWidth="1"/>
    <col min="5" max="5" width="18.7109375" style="22" customWidth="1"/>
    <col min="6" max="6" width="4.85546875" style="21" customWidth="1"/>
    <col min="7" max="12" width="11.42578125" style="21"/>
    <col min="13" max="16384" width="11.42578125" style="33"/>
  </cols>
  <sheetData>
    <row r="1" spans="1:6" x14ac:dyDescent="0.2">
      <c r="A1" s="67"/>
      <c r="B1" s="67"/>
      <c r="C1" s="67"/>
      <c r="D1" s="68"/>
      <c r="E1" s="67"/>
      <c r="F1" s="69"/>
    </row>
    <row r="2" spans="1:6" ht="23.25" x14ac:dyDescent="0.35">
      <c r="A2" s="67"/>
      <c r="B2" s="70" t="s">
        <v>85</v>
      </c>
      <c r="C2" s="67"/>
      <c r="D2" s="68"/>
      <c r="E2" s="67"/>
      <c r="F2" s="69"/>
    </row>
    <row r="3" spans="1:6" ht="15" x14ac:dyDescent="0.25">
      <c r="A3" s="71"/>
      <c r="B3" s="71"/>
      <c r="C3" s="72"/>
      <c r="D3" s="71"/>
      <c r="E3" s="73"/>
      <c r="F3" s="73"/>
    </row>
    <row r="4" spans="1:6" ht="15" customHeight="1" x14ac:dyDescent="0.2">
      <c r="A4" s="71"/>
      <c r="B4" s="293" t="s">
        <v>86</v>
      </c>
      <c r="C4" s="294"/>
      <c r="D4" s="294"/>
      <c r="E4" s="295"/>
      <c r="F4" s="73"/>
    </row>
    <row r="5" spans="1:6" ht="15" customHeight="1" thickBot="1" x14ac:dyDescent="0.25">
      <c r="A5" s="73"/>
      <c r="B5" s="74"/>
      <c r="C5" s="75" t="s">
        <v>41</v>
      </c>
      <c r="D5" s="7" t="s">
        <v>45</v>
      </c>
      <c r="E5" s="4" t="s">
        <v>87</v>
      </c>
      <c r="F5" s="73"/>
    </row>
    <row r="6" spans="1:6" ht="15" customHeight="1" x14ac:dyDescent="0.2">
      <c r="A6" s="73"/>
      <c r="B6" s="76">
        <v>1</v>
      </c>
      <c r="C6" s="77">
        <f>'1 ETH Statusliste'!C6</f>
        <v>0</v>
      </c>
      <c r="D6" s="78">
        <f>'1 ETH Statusliste'!E6</f>
        <v>0</v>
      </c>
      <c r="E6" s="79"/>
      <c r="F6" s="73"/>
    </row>
    <row r="7" spans="1:6" ht="15" customHeight="1" x14ac:dyDescent="0.2">
      <c r="A7" s="73"/>
      <c r="B7" s="80">
        <v>2</v>
      </c>
      <c r="C7" s="77">
        <f>'1 ETH Statusliste'!C7</f>
        <v>0</v>
      </c>
      <c r="D7" s="78">
        <f>'1 ETH Statusliste'!E7</f>
        <v>0</v>
      </c>
      <c r="E7" s="79"/>
      <c r="F7" s="73"/>
    </row>
    <row r="8" spans="1:6" ht="15" customHeight="1" x14ac:dyDescent="0.2">
      <c r="A8" s="81"/>
      <c r="B8" s="80">
        <v>3</v>
      </c>
      <c r="C8" s="77">
        <f>'1 ETH Statusliste'!C8</f>
        <v>0</v>
      </c>
      <c r="D8" s="78">
        <f>'1 ETH Statusliste'!E8</f>
        <v>0</v>
      </c>
      <c r="E8" s="79"/>
      <c r="F8" s="73"/>
    </row>
    <row r="9" spans="1:6" ht="15" customHeight="1" x14ac:dyDescent="0.2">
      <c r="A9" s="73"/>
      <c r="B9" s="80">
        <v>4</v>
      </c>
      <c r="C9" s="77">
        <f>'1 ETH Statusliste'!C9</f>
        <v>0</v>
      </c>
      <c r="D9" s="78">
        <f>'1 ETH Statusliste'!E9</f>
        <v>0</v>
      </c>
      <c r="E9" s="79"/>
      <c r="F9" s="73"/>
    </row>
    <row r="10" spans="1:6" ht="15" customHeight="1" x14ac:dyDescent="0.2">
      <c r="A10" s="73"/>
      <c r="B10" s="80">
        <v>5</v>
      </c>
      <c r="C10" s="77">
        <f>'1 ETH Statusliste'!C10</f>
        <v>0</v>
      </c>
      <c r="D10" s="78">
        <f>'1 ETH Statusliste'!E10</f>
        <v>0</v>
      </c>
      <c r="E10" s="79"/>
      <c r="F10" s="73"/>
    </row>
    <row r="11" spans="1:6" ht="15" customHeight="1" x14ac:dyDescent="0.2">
      <c r="A11" s="73"/>
      <c r="B11" s="80">
        <v>6</v>
      </c>
      <c r="C11" s="77">
        <f>'1 ETH Statusliste'!C11</f>
        <v>0</v>
      </c>
      <c r="D11" s="78">
        <f>'1 ETH Statusliste'!E11</f>
        <v>0</v>
      </c>
      <c r="E11" s="79"/>
      <c r="F11" s="73"/>
    </row>
    <row r="12" spans="1:6" ht="15" customHeight="1" x14ac:dyDescent="0.2">
      <c r="A12" s="73"/>
      <c r="B12" s="80">
        <v>7</v>
      </c>
      <c r="C12" s="77">
        <f>'1 ETH Statusliste'!C12</f>
        <v>0</v>
      </c>
      <c r="D12" s="78">
        <f>'1 ETH Statusliste'!E12</f>
        <v>0</v>
      </c>
      <c r="E12" s="79"/>
      <c r="F12" s="73"/>
    </row>
    <row r="13" spans="1:6" ht="15" customHeight="1" x14ac:dyDescent="0.2">
      <c r="A13" s="73"/>
      <c r="B13" s="80">
        <v>8</v>
      </c>
      <c r="C13" s="77">
        <f>'1 ETH Statusliste'!C13</f>
        <v>0</v>
      </c>
      <c r="D13" s="78">
        <f>'1 ETH Statusliste'!E13</f>
        <v>0</v>
      </c>
      <c r="E13" s="79"/>
      <c r="F13" s="73"/>
    </row>
    <row r="14" spans="1:6" ht="15" customHeight="1" x14ac:dyDescent="0.2">
      <c r="A14" s="73"/>
      <c r="B14" s="80">
        <v>9</v>
      </c>
      <c r="C14" s="77">
        <f>'1 ETH Statusliste'!C14</f>
        <v>0</v>
      </c>
      <c r="D14" s="78">
        <f>'1 ETH Statusliste'!E14</f>
        <v>0</v>
      </c>
      <c r="E14" s="79"/>
      <c r="F14" s="73"/>
    </row>
    <row r="15" spans="1:6" ht="15" customHeight="1" x14ac:dyDescent="0.2">
      <c r="A15" s="73"/>
      <c r="B15" s="80">
        <v>10</v>
      </c>
      <c r="C15" s="77">
        <f>'1 ETH Statusliste'!C15</f>
        <v>0</v>
      </c>
      <c r="D15" s="78">
        <f>'1 ETH Statusliste'!E15</f>
        <v>0</v>
      </c>
      <c r="E15" s="79"/>
      <c r="F15" s="73"/>
    </row>
    <row r="16" spans="1:6" ht="15" customHeight="1" x14ac:dyDescent="0.2">
      <c r="A16" s="73"/>
      <c r="B16" s="80">
        <v>11</v>
      </c>
      <c r="C16" s="77">
        <f>'1 ETH Statusliste'!C16</f>
        <v>0</v>
      </c>
      <c r="D16" s="78">
        <f>'1 ETH Statusliste'!E16</f>
        <v>0</v>
      </c>
      <c r="E16" s="79"/>
      <c r="F16" s="73"/>
    </row>
    <row r="17" spans="1:6" ht="15" customHeight="1" x14ac:dyDescent="0.2">
      <c r="A17" s="73"/>
      <c r="B17" s="80">
        <v>12</v>
      </c>
      <c r="C17" s="77">
        <f>'1 ETH Statusliste'!C17</f>
        <v>0</v>
      </c>
      <c r="D17" s="78">
        <f>'1 ETH Statusliste'!E17</f>
        <v>0</v>
      </c>
      <c r="E17" s="79"/>
      <c r="F17" s="73"/>
    </row>
    <row r="18" spans="1:6" ht="15" customHeight="1" x14ac:dyDescent="0.2">
      <c r="A18" s="73"/>
      <c r="B18" s="73"/>
      <c r="C18" s="82"/>
      <c r="D18" s="83"/>
      <c r="E18" s="82"/>
      <c r="F18" s="73"/>
    </row>
    <row r="19" spans="1:6" ht="15" customHeight="1" x14ac:dyDescent="0.2">
      <c r="A19" s="84"/>
      <c r="B19" s="293" t="s">
        <v>88</v>
      </c>
      <c r="C19" s="294"/>
      <c r="D19" s="294"/>
      <c r="E19" s="295"/>
      <c r="F19" s="73"/>
    </row>
    <row r="20" spans="1:6" ht="15" customHeight="1" x14ac:dyDescent="0.2">
      <c r="A20" s="84"/>
      <c r="B20" s="296" t="s">
        <v>89</v>
      </c>
      <c r="C20" s="297"/>
      <c r="D20" s="297"/>
      <c r="E20" s="298"/>
      <c r="F20" s="73"/>
    </row>
    <row r="21" spans="1:6" ht="15" customHeight="1" x14ac:dyDescent="0.2">
      <c r="A21" s="84"/>
      <c r="B21" s="296"/>
      <c r="C21" s="297"/>
      <c r="D21" s="297"/>
      <c r="E21" s="298"/>
      <c r="F21" s="73"/>
    </row>
    <row r="22" spans="1:6" ht="15" customHeight="1" x14ac:dyDescent="0.2">
      <c r="A22" s="84"/>
      <c r="B22" s="296"/>
      <c r="C22" s="297"/>
      <c r="D22" s="297"/>
      <c r="E22" s="298"/>
      <c r="F22" s="73"/>
    </row>
    <row r="23" spans="1:6" ht="15" customHeight="1" x14ac:dyDescent="0.2">
      <c r="A23" s="84"/>
      <c r="B23" s="296"/>
      <c r="C23" s="297"/>
      <c r="D23" s="297"/>
      <c r="E23" s="298"/>
      <c r="F23" s="73"/>
    </row>
    <row r="24" spans="1:6" ht="15" customHeight="1" x14ac:dyDescent="0.2">
      <c r="A24" s="84"/>
      <c r="B24" s="296"/>
      <c r="C24" s="297"/>
      <c r="D24" s="297"/>
      <c r="E24" s="298"/>
      <c r="F24" s="73"/>
    </row>
    <row r="25" spans="1:6" ht="15" customHeight="1" x14ac:dyDescent="0.2">
      <c r="A25" s="84"/>
      <c r="B25" s="296"/>
      <c r="C25" s="297"/>
      <c r="D25" s="297"/>
      <c r="E25" s="298"/>
      <c r="F25" s="73"/>
    </row>
    <row r="26" spans="1:6" ht="15" customHeight="1" x14ac:dyDescent="0.2">
      <c r="A26" s="84"/>
      <c r="B26" s="296"/>
      <c r="C26" s="297"/>
      <c r="D26" s="297"/>
      <c r="E26" s="298"/>
      <c r="F26" s="73"/>
    </row>
    <row r="27" spans="1:6" ht="15" customHeight="1" x14ac:dyDescent="0.2">
      <c r="A27" s="84"/>
      <c r="B27" s="296"/>
      <c r="C27" s="297"/>
      <c r="D27" s="297"/>
      <c r="E27" s="298"/>
      <c r="F27" s="73"/>
    </row>
    <row r="28" spans="1:6" ht="15" customHeight="1" x14ac:dyDescent="0.2">
      <c r="A28" s="73"/>
      <c r="B28" s="296"/>
      <c r="C28" s="297"/>
      <c r="D28" s="297"/>
      <c r="E28" s="298"/>
      <c r="F28" s="73"/>
    </row>
    <row r="29" spans="1:6" ht="15" customHeight="1" x14ac:dyDescent="0.2">
      <c r="A29" s="73"/>
      <c r="B29" s="299"/>
      <c r="C29" s="300"/>
      <c r="D29" s="300"/>
      <c r="E29" s="301"/>
      <c r="F29" s="73"/>
    </row>
    <row r="30" spans="1:6" ht="15" customHeight="1" x14ac:dyDescent="0.2">
      <c r="A30" s="73"/>
      <c r="B30" s="73"/>
      <c r="C30" s="85"/>
      <c r="D30" s="71"/>
      <c r="E30" s="73"/>
      <c r="F30" s="73"/>
    </row>
    <row r="31" spans="1:6" ht="15" customHeight="1" x14ac:dyDescent="0.2">
      <c r="A31" s="73"/>
      <c r="B31" s="293" t="s">
        <v>90</v>
      </c>
      <c r="C31" s="294"/>
      <c r="D31" s="294"/>
      <c r="E31" s="295"/>
      <c r="F31" s="73"/>
    </row>
    <row r="32" spans="1:6" ht="15" customHeight="1" x14ac:dyDescent="0.2">
      <c r="A32" s="84"/>
      <c r="B32" s="296" t="s">
        <v>91</v>
      </c>
      <c r="C32" s="297"/>
      <c r="D32" s="297"/>
      <c r="E32" s="298"/>
      <c r="F32" s="73"/>
    </row>
    <row r="33" spans="1:6" ht="15" customHeight="1" x14ac:dyDescent="0.2">
      <c r="A33" s="84"/>
      <c r="B33" s="296"/>
      <c r="C33" s="297"/>
      <c r="D33" s="297"/>
      <c r="E33" s="298"/>
      <c r="F33" s="73"/>
    </row>
    <row r="34" spans="1:6" ht="15" customHeight="1" x14ac:dyDescent="0.2">
      <c r="A34" s="84"/>
      <c r="B34" s="296"/>
      <c r="C34" s="297"/>
      <c r="D34" s="297"/>
      <c r="E34" s="298"/>
      <c r="F34" s="73"/>
    </row>
    <row r="35" spans="1:6" ht="15" customHeight="1" x14ac:dyDescent="0.2">
      <c r="A35" s="84"/>
      <c r="B35" s="296"/>
      <c r="C35" s="297"/>
      <c r="D35" s="297"/>
      <c r="E35" s="298"/>
      <c r="F35" s="73"/>
    </row>
    <row r="36" spans="1:6" ht="15" customHeight="1" x14ac:dyDescent="0.2">
      <c r="A36" s="84"/>
      <c r="B36" s="296"/>
      <c r="C36" s="297"/>
      <c r="D36" s="297"/>
      <c r="E36" s="298"/>
      <c r="F36" s="73"/>
    </row>
    <row r="37" spans="1:6" ht="15" customHeight="1" x14ac:dyDescent="0.2">
      <c r="A37" s="84"/>
      <c r="B37" s="296"/>
      <c r="C37" s="297"/>
      <c r="D37" s="297"/>
      <c r="E37" s="298"/>
      <c r="F37" s="73"/>
    </row>
    <row r="38" spans="1:6" ht="15" customHeight="1" x14ac:dyDescent="0.2">
      <c r="A38" s="84"/>
      <c r="B38" s="296"/>
      <c r="C38" s="297"/>
      <c r="D38" s="297"/>
      <c r="E38" s="298"/>
      <c r="F38" s="73"/>
    </row>
    <row r="39" spans="1:6" ht="15" customHeight="1" x14ac:dyDescent="0.2">
      <c r="A39" s="84"/>
      <c r="B39" s="296"/>
      <c r="C39" s="297"/>
      <c r="D39" s="297"/>
      <c r="E39" s="298"/>
      <c r="F39" s="73"/>
    </row>
    <row r="40" spans="1:6" ht="15" customHeight="1" x14ac:dyDescent="0.2">
      <c r="A40" s="84"/>
      <c r="B40" s="296"/>
      <c r="C40" s="297"/>
      <c r="D40" s="297"/>
      <c r="E40" s="298"/>
      <c r="F40" s="73"/>
    </row>
    <row r="41" spans="1:6" ht="15" customHeight="1" x14ac:dyDescent="0.2">
      <c r="A41" s="73"/>
      <c r="B41" s="299"/>
      <c r="C41" s="300"/>
      <c r="D41" s="300"/>
      <c r="E41" s="301"/>
      <c r="F41" s="73"/>
    </row>
    <row r="42" spans="1:6" ht="15" customHeight="1" x14ac:dyDescent="0.2">
      <c r="A42" s="73"/>
      <c r="B42" s="73"/>
      <c r="C42" s="73"/>
      <c r="D42" s="71"/>
      <c r="E42" s="73"/>
      <c r="F42" s="73"/>
    </row>
  </sheetData>
  <mergeCells count="5">
    <mergeCell ref="B31:E31"/>
    <mergeCell ref="B32:E41"/>
    <mergeCell ref="B4:E4"/>
    <mergeCell ref="B19:E19"/>
    <mergeCell ref="B20:E29"/>
  </mergeCells>
  <conditionalFormatting sqref="D6:D17">
    <cfRule type="cellIs" dxfId="2" priority="3" operator="equal">
      <formula>0</formula>
    </cfRule>
  </conditionalFormatting>
  <conditionalFormatting sqref="C7:C17">
    <cfRule type="cellIs" dxfId="1" priority="2" operator="equal">
      <formula>0</formula>
    </cfRule>
  </conditionalFormatting>
  <conditionalFormatting sqref="C6">
    <cfRule type="cellIs" dxfId="0" priority="1" operator="equal">
      <formula>0</formula>
    </cfRule>
  </conditionalFormatting>
  <printOptions horizontalCentered="1" verticalCentered="1"/>
  <pageMargins left="0.70866141732283472" right="0.70866141732283472" top="1.1811023622047245" bottom="0.78740157480314965" header="0.31496062992125984" footer="0.31496062992125984"/>
  <pageSetup paperSize="9" scale="77" orientation="portrait" r:id="rId1"/>
  <headerFooter>
    <oddHeader>&amp;L&amp;G&amp;R&amp;G</oddHeader>
    <oddFooter>&amp;C&amp;F - &amp;A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X B v V h z m F I K m A A A A 9 g A A A B I A H A B D b 2 5 m a W c v U G F j a 2 F n Z S 5 4 b W w g o h g A K K A U A A A A A A A A A A A A A A A A A A A A A A A A A A A A h Y + x D o I w G I R f h X S n L T U x S H 7 K w O I g i Y m J c W 1 K h U Y o h h b L u z n 4 S L 6 C G E X d H O / u u + T u f r 1 B N r Z N c F G 9 1 Z 1 J U Y Q p C p S R X a l N l a L B H c M Y Z R y 2 Q p 5 E p Y I J N j Y Z r U 5 R 7 d w 5 I c R 7 j / 0 C d 3 1 F G K U R O R S b n a x V K 0 J t r B N G K v R p l f 9 b i M P + N Y Y z H N E Y r + I l p k B m E w p t v g C b 9 j 7 T H x P y o X F D r 3 i p w n w N Z J Z A 3 h / 4 A 1 B L A w Q U A A I A C A C R c G 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X B v V i i K R 7 g O A A A A E Q A A A B M A H A B G b 3 J t d W x h c y 9 T Z W N 0 a W 9 u M S 5 t I K I Y A C i g F A A A A A A A A A A A A A A A A A A A A A A A A A A A A C t O T S 7 J z M 9 T C I b Q h t Y A U E s B A i 0 A F A A C A A g A k X B v V h z m F I K m A A A A 9 g A A A B I A A A A A A A A A A A A A A A A A A A A A A E N v b m Z p Z y 9 Q Y W N r Y W d l L n h t b F B L A Q I t A B Q A A g A I A J F w b 1 Y P y u m r p A A A A O k A A A A T A A A A A A A A A A A A A A A A A P I A A A B b Q 2 9 u d G V u d F 9 U e X B l c 1 0 u e G 1 s U E s B A i 0 A F A A C A A g A k X B v 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p 6 g / d k 6 J t N j P n w T d l t Q o Y A A A A A A g A A A A A A A 2 Y A A M A A A A A Q A A A A o R / S z I 9 7 B 4 g I d y s m f 2 1 a l A A A A A A E g A A A o A A A A B A A A A D w n B b o P 7 K H s w 7 M i J B Y J V D s U A A A A N t u T 3 2 o r D p K V N C M E r u E A s v f y N B X 2 V / K b c w 5 F v w L z J I G F 9 c W 5 m / s 1 h i X N m G p A e E e y h c e S z b C u 9 M c q e d x w Q H I j m 2 c O i z E t v 1 Z R F W p r L i x I R o p F A A A A C o L 0 T U O T 1 Z b N + m N w q J U h v c z c t U L < / D a t a M a s h u p > 
</file>

<file path=customXml/itemProps1.xml><?xml version="1.0" encoding="utf-8"?>
<ds:datastoreItem xmlns:ds="http://schemas.openxmlformats.org/officeDocument/2006/customXml" ds:itemID="{C8008CE1-6C53-4474-A26B-416CCB4788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Übersicht</vt:lpstr>
      <vt:lpstr>Anleitung</vt:lpstr>
      <vt:lpstr>1 ETH Statusliste</vt:lpstr>
      <vt:lpstr>2 ETH Lernplan (Lernphase)</vt:lpstr>
      <vt:lpstr>3 ETH Lernplan (Prüfungsphase)</vt:lpstr>
      <vt:lpstr>4 ETH Fachliste</vt:lpstr>
      <vt:lpstr>5 ETH Wochenplan</vt:lpstr>
      <vt:lpstr>6 ETH Evaluation Lernen</vt:lpstr>
      <vt:lpstr>'1 ETH Statusliste'!Druckbereich</vt:lpstr>
      <vt:lpstr>'2 ETH Lernplan (Lernphase)'!Druckbereich</vt:lpstr>
      <vt:lpstr>'3 ETH Lernplan (Prüfungsphase)'!Druckbereich</vt:lpstr>
      <vt:lpstr>'4 ETH Fachliste'!Druckbereich</vt:lpstr>
      <vt:lpstr>'5 ETH Wochenplan'!Druckbereich</vt:lpstr>
      <vt:lpstr>'6 ETH Evaluation Lernen'!Druckbereich</vt:lpstr>
      <vt:lpstr>Anleitung!Druckbereich</vt:lpstr>
      <vt:lpstr>Übersicht!Druckbereich</vt:lpstr>
    </vt:vector>
  </TitlesOfParts>
  <Company>ETH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Koch-Kiennast</dc:creator>
  <cp:lastModifiedBy>Cinelli  Regula (StS)</cp:lastModifiedBy>
  <cp:lastPrinted>2023-03-22T16:32:47Z</cp:lastPrinted>
  <dcterms:created xsi:type="dcterms:W3CDTF">2013-03-27T08:32:18Z</dcterms:created>
  <dcterms:modified xsi:type="dcterms:W3CDTF">2023-03-22T16:38:21Z</dcterms:modified>
</cp:coreProperties>
</file>